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esktop\БЮДЖЕТ 2024 Г\III-2024\"/>
    </mc:Choice>
  </mc:AlternateContent>
  <bookViews>
    <workbookView xWindow="0" yWindow="0" windowWidth="2160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62913"/>
</workbook>
</file>

<file path=xl/calcChain.xml><?xml version="1.0" encoding="utf-8"?>
<calcChain xmlns="http://schemas.openxmlformats.org/spreadsheetml/2006/main"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F56" i="1"/>
  <c r="E56" i="1"/>
  <c r="D56" i="1"/>
  <c r="J56" i="1"/>
  <c r="C56" i="1"/>
  <c r="F53" i="1"/>
  <c r="E53" i="1"/>
  <c r="D53" i="1"/>
  <c r="J53" i="1" s="1"/>
  <c r="C53" i="1"/>
  <c r="F50" i="1"/>
  <c r="E50" i="1"/>
  <c r="D50" i="1"/>
  <c r="J50" i="1" s="1"/>
  <c r="C50" i="1"/>
  <c r="F47" i="1"/>
  <c r="E47" i="1"/>
  <c r="D47" i="1"/>
  <c r="J47" i="1"/>
  <c r="C47" i="1"/>
  <c r="I47" i="1" s="1"/>
  <c r="F44" i="1"/>
  <c r="E44" i="1"/>
  <c r="D44" i="1"/>
  <c r="J44" i="1" s="1"/>
  <c r="C44" i="1"/>
  <c r="I44" i="1" s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I14" i="1" s="1"/>
  <c r="J13" i="1"/>
  <c r="I13" i="1"/>
  <c r="J12" i="1"/>
  <c r="I12" i="1"/>
  <c r="J11" i="1"/>
  <c r="I11" i="1"/>
  <c r="I41" i="1"/>
  <c r="I53" i="1"/>
  <c r="I56" i="1"/>
  <c r="I59" i="1"/>
  <c r="I65" i="1"/>
  <c r="J14" i="1"/>
  <c r="G70" i="1"/>
  <c r="J27" i="1"/>
  <c r="C25" i="1"/>
  <c r="I25" i="1" s="1"/>
  <c r="D25" i="1"/>
  <c r="J25" i="1" s="1"/>
  <c r="J10" i="1"/>
  <c r="D36" i="1"/>
  <c r="D6" i="1" s="1"/>
  <c r="F70" i="1"/>
  <c r="I50" i="1" l="1"/>
  <c r="C70" i="1"/>
  <c r="E34" i="1"/>
  <c r="E36" i="1" s="1"/>
  <c r="E6" i="1" s="1"/>
  <c r="C34" i="1"/>
  <c r="I10" i="1"/>
  <c r="D70" i="1"/>
  <c r="J70" i="1" s="1"/>
  <c r="E70" i="1"/>
  <c r="J34" i="1"/>
  <c r="J36" i="1" s="1"/>
  <c r="J6" i="1" s="1"/>
  <c r="I70" i="1" l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<sst xmlns="http://schemas.openxmlformats.org/spreadsheetml/2006/main" count="418" uniqueCount="384">
  <si>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</si>
  <si>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</si>
  <si>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</si>
  <si>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</si>
  <si>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</si>
  <si>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</si>
  <si>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</si>
  <si>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</si>
  <si>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</si>
  <si>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</si>
  <si>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</si>
  <si>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</si>
  <si>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</si>
  <si>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</si>
  <si>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</si>
  <si>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</si>
  <si>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</si>
  <si>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</si>
  <si>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</si>
  <si>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</si>
  <si>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</si>
  <si>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</si>
  <si>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</si>
  <si>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</si>
  <si>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</si>
  <si>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</si>
  <si>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</si>
  <si>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</si>
  <si>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</si>
  <si>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</si>
  <si>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</si>
  <si>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</si>
  <si>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</si>
  <si>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</si>
  <si>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</si>
  <si>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</si>
  <si>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</si>
  <si>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</si>
  <si>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</si>
  <si>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</si>
  <si>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</si>
  <si>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</si>
  <si>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</si>
  <si>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</si>
  <si>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</si>
  <si>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</si>
  <si>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</si>
  <si>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</si>
  <si>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</si>
  <si>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</si>
  <si>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</si>
  <si>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</si>
  <si>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</si>
  <si>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</si>
  <si>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</si>
  <si>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</si>
  <si>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</si>
  <si>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</si>
  <si>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</si>
  <si>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</si>
  <si>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</si>
  <si>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</si>
  <si>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</si>
  <si>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</si>
  <si>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</si>
  <si>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</si>
  <si>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</si>
  <si>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</si>
  <si>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</si>
  <si>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</si>
  <si>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</si>
  <si>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</si>
  <si>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</si>
  <si>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</si>
  <si>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</si>
  <si>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</si>
  <si>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</si>
  <si>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</si>
  <si>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</si>
  <si>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</si>
  <si>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</si>
  <si>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</si>
  <si>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</si>
  <si>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</si>
  <si>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</si>
  <si>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</si>
  <si>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</si>
  <si>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</si>
  <si>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</si>
  <si>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</si>
  <si>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</si>
  <si>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</si>
  <si>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</si>
  <si>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</si>
  <si>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</si>
  <si>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</si>
  <si>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</si>
  <si>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</si>
  <si>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</si>
  <si>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</si>
  <si>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</si>
  <si>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</si>
  <si>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</si>
  <si>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</si>
  <si>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</si>
  <si>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</si>
  <si>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</si>
  <si>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</si>
  <si>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</si>
  <si>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</si>
  <si>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</si>
  <si>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</si>
  <si>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</si>
  <si>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</si>
  <si>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</si>
  <si>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</si>
  <si>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</si>
  <si>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</si>
  <si>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</si>
  <si>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</si>
  <si>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</si>
  <si>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</si>
  <si>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</si>
  <si>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</si>
  <si>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</si>
  <si>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</si>
  <si>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</si>
  <si>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</si>
  <si>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</si>
  <si>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</si>
  <si>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</si>
  <si>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</si>
  <si>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</si>
  <si>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</si>
  <si>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</si>
  <si>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</si>
  <si>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</si>
  <si>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</si>
  <si>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</si>
  <si>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</si>
  <si>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</si>
  <si>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</si>
  <si>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</si>
  <si>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</si>
  <si>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</si>
  <si>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</si>
  <si>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</si>
  <si>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</si>
  <si>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</si>
  <si>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</si>
  <si>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</si>
  <si>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</si>
  <si>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</si>
  <si>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</si>
  <si>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</si>
  <si>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</si>
  <si>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</si>
  <si>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</si>
  <si>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</si>
  <si>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</si>
  <si>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</si>
  <si>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</si>
  <si>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</si>
  <si>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</si>
  <si>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</si>
  <si>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</si>
  <si>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</si>
  <si>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</si>
  <si>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</si>
  <si>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</si>
  <si>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</si>
  <si>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</si>
  <si>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</si>
  <si>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</si>
  <si>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</si>
  <si>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</si>
  <si>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</si>
  <si>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</si>
  <si>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</si>
  <si>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</si>
  <si>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</si>
  <si>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</si>
  <si>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</si>
  <si>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</si>
  <si>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</si>
  <si>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</si>
  <si>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</si>
  <si>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</si>
  <si>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</si>
  <si>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</si>
  <si>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</si>
  <si>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</si>
  <si>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</si>
  <si>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</si>
  <si>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</si>
  <si>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</si>
  <si>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</si>
  <si>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</si>
  <si>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</si>
  <si>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</si>
  <si>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</si>
  <si>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</si>
  <si>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</si>
  <si>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</si>
  <si>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</si>
  <si>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</si>
  <si>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</si>
  <si>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</si>
  <si>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</si>
  <si>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</si>
  <si>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</si>
  <si>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</si>
  <si>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</si>
  <si>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</si>
  <si>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</si>
  <si>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</si>
  <si>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</si>
  <si>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</si>
  <si>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</si>
  <si>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</si>
  <si>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</si>
  <si>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</si>
  <si>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</si>
  <si>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</si>
  <si>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</si>
  <si>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</si>
  <si>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</si>
  <si>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</si>
  <si>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</si>
  <si>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</si>
  <si>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</si>
  <si>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</si>
  <si>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</si>
  <si>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</si>
  <si>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</si>
  <si>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</si>
  <si>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</si>
  <si>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</si>
  <si>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</si>
  <si>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</si>
  <si>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</si>
  <si>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</si>
  <si>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</si>
  <si>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</si>
  <si>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</si>
  <si>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</si>
  <si>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</si>
  <si>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</si>
  <si>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</si>
  <si>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</si>
  <si>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</si>
  <si>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</si>
  <si>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</si>
  <si>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</si>
  <si>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</si>
  <si>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</si>
  <si>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</si>
  <si>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</si>
  <si>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</si>
  <si>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</si>
  <si>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</si>
  <si>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</si>
  <si>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</si>
  <si>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</si>
  <si>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</si>
  <si>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</si>
  <si>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</si>
  <si>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</si>
  <si>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</si>
  <si>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</si>
  <si>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</si>
  <si>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</si>
  <si>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</si>
  <si>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</si>
  <si>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</si>
  <si>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</si>
  <si>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</si>
  <si>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</si>
  <si>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</si>
  <si>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</si>
  <si>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</si>
  <si>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</si>
  <si>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</si>
  <si>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</si>
  <si>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</si>
  <si>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</si>
  <si>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</si>
  <si>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</si>
  <si>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</si>
  <si>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</si>
  <si>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</si>
  <si>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</si>
  <si>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</si>
  <si>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</si>
  <si>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</si>
  <si>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</si>
  <si>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</si>
  <si>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</si>
  <si>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</si>
  <si>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</si>
  <si>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</si>
  <si>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</si>
  <si>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</si>
  <si>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</si>
  <si>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</si>
  <si>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</si>
  <si>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</si>
  <si>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</si>
  <si>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</si>
  <si>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</si>
  <si>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</si>
  <si>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</si>
  <si>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</si>
  <si>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</si>
  <si>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</si>
  <si>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</si>
  <si>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</si>
  <si>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</si>
  <si>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</si>
  <si>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</si>
  <si>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</si>
  <si>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</si>
  <si>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</si>
  <si>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</si>
  <si>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</si>
  <si>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</si>
  <si>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</si>
  <si>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</si>
  <si>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</si>
  <si>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</si>
  <si>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</si>
  <si>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</si>
  <si>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</si>
  <si>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</si>
  <si>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</si>
  <si>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</si>
  <si>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</si>
  <si>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</si>
  <si>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</si>
  <si>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</si>
  <si>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</si>
  <si>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</si>
  <si>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</si>
  <si>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</si>
  <si>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</si>
  <si>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</si>
  <si>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</si>
  <si>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</si>
  <si>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</si>
  <si>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</si>
  <si>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</si>
  <si>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</si>
  <si>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</si>
  <si>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</si>
  <si>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</si>
  <si>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</si>
  <si>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</si>
  <si>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</si>
  <si>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</si>
  <si>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</si>
  <si>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</si>
  <si>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</si>
  <si>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</si>
  <si>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</si>
  <si>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</si>
  <si>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</si>
  <si>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</si>
  <si>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</si>
  <si>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</si>
  <si>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</si>
  <si>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</si>
  <si>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</si>
  <si>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</si>
  <si>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</si>
  <si>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</si>
  <si>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и преводите в процес на сетълмент (§95-07-§95-13 + §96-07-§96-09) в касовия отчет на бюджета на общината към</t>
  </si>
  <si>
    <t xml:space="preserve">РАЗШИФРОВКА НА НАЛИЧНИТЕ СРЕДСТВА ПО БЮДЖЕТА НА ОБЩИНАТА И ПРЕВОДИТЕ В ПРОЦЕС </t>
  </si>
  <si>
    <t xml:space="preserve"> НА СЕТЪЛМЕНТ, ПО ИЗТОЧНИЦИ И ИНДИКАТИВНО РАЗПРЕДЕЛЕНИЕ </t>
  </si>
  <si>
    <t>ПО ФУНКЦИЯ/РАЗДЕЛ/ПОДРАЗДЕЛ ОТ ЕБК</t>
  </si>
  <si>
    <t>Наличност в края на периода и преводи в процес на сетълмент (от §95-07-§95-13 + §96-07-§96-09) - източници:</t>
  </si>
  <si>
    <t>Отчетени наличности по бюджета на общината и преводи в процес на сетълмент (§95-07-§95-13 + §96-07-§96-09 от файл B3):</t>
  </si>
  <si>
    <t>VII. Наличности от възстановени отчисления от РИОСВ</t>
  </si>
  <si>
    <t xml:space="preserve">общата сума на наличните средства и преводите в процес на сетълмент, отчетени в отчета за касовото изпълнение на бюджета на </t>
  </si>
  <si>
    <t>общината към края на съответния период.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</si>
</sst>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7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46" fillId="0" borderId="0" xfId="0" applyFont="1" applyAlignment="1" applyProtection="1">
      <alignment horizontal="centerContinuous" vertical="top"/>
    </xf>
    <xf numFmtId="0" fontId="36" fillId="0" borderId="0" xfId="0" applyFont="1" applyAlignment="1" applyProtection="1">
      <alignment horizontal="centerContinuous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" workbookViewId="0">
      <selection activeCell="D5" sqref="D5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3" t="s">
        <v>362</v>
      </c>
      <c r="D2" s="154"/>
      <c r="E2" s="154"/>
      <c r="F2" s="154"/>
      <c r="G2" s="154"/>
      <c r="H2" s="154"/>
      <c r="I2" s="154"/>
      <c r="J2" s="154"/>
      <c r="K2" s="154"/>
      <c r="L2" s="155"/>
    </row>
    <row r="3" spans="1:57" ht="15" customHeight="1">
      <c r="B3" s="81"/>
      <c r="C3" s="156"/>
      <c r="D3" s="157"/>
      <c r="E3" s="157"/>
      <c r="F3" s="157"/>
      <c r="G3" s="157"/>
      <c r="H3" s="157"/>
      <c r="I3" s="157"/>
      <c r="J3" s="157"/>
      <c r="K3" s="157"/>
      <c r="L3" s="158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372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373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370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374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382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383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366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367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361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371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368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EA4A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1" zoomScale="85" zoomScaleNormal="85" workbookViewId="0">
      <selection activeCell="C3" sqref="C3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D2" s="148" t="s">
        <v>376</v>
      </c>
      <c r="E2" s="148"/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D3" s="148" t="s">
        <v>377</v>
      </c>
      <c r="E3" s="148"/>
      <c r="F3" s="147"/>
      <c r="G3" s="147"/>
      <c r="H3" s="147"/>
      <c r="I3" s="147"/>
      <c r="J3" s="147"/>
    </row>
    <row r="4" spans="1:11" ht="63">
      <c r="B4" s="4" t="s">
        <v>375</v>
      </c>
      <c r="C4" s="143">
        <v>45565</v>
      </c>
      <c r="D4" s="151" t="s">
        <v>378</v>
      </c>
      <c r="E4" s="152"/>
      <c r="F4" s="152"/>
      <c r="G4" s="152"/>
      <c r="H4" s="152"/>
      <c r="I4" s="152"/>
      <c r="J4" s="152"/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3" t="s">
        <v>379</v>
      </c>
      <c r="C7" s="161" t="s">
        <v>3</v>
      </c>
      <c r="D7" s="7" t="s">
        <v>4</v>
      </c>
      <c r="E7" s="161" t="s">
        <v>5</v>
      </c>
      <c r="F7" s="8" t="s">
        <v>4</v>
      </c>
      <c r="G7" s="161" t="s">
        <v>301</v>
      </c>
      <c r="H7" s="8" t="s">
        <v>4</v>
      </c>
      <c r="I7" s="161" t="s">
        <v>6</v>
      </c>
      <c r="J7" s="7" t="s">
        <v>4</v>
      </c>
    </row>
    <row r="8" spans="1:11" ht="32.25" thickBot="1">
      <c r="B8" s="164"/>
      <c r="C8" s="162"/>
      <c r="D8" s="9" t="s">
        <v>7</v>
      </c>
      <c r="E8" s="162"/>
      <c r="F8" s="10" t="s">
        <v>7</v>
      </c>
      <c r="G8" s="162"/>
      <c r="H8" s="10" t="s">
        <v>7</v>
      </c>
      <c r="I8" s="162"/>
      <c r="J8" s="9" t="s">
        <v>7</v>
      </c>
    </row>
    <row r="9" spans="1:11" ht="48" thickBot="1">
      <c r="A9" s="1">
        <v>999</v>
      </c>
      <c r="B9" s="77" t="s">
        <v>380</v>
      </c>
      <c r="C9" s="138">
        <v>1275412</v>
      </c>
      <c r="D9" s="139"/>
      <c r="E9" s="138">
        <v>549116</v>
      </c>
      <c r="F9" s="140"/>
      <c r="G9" s="78">
        <v>0</v>
      </c>
      <c r="H9" s="79">
        <v>0</v>
      </c>
      <c r="I9" s="43">
        <f>+C9+E9</f>
        <v>1824528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41654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41654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41654</v>
      </c>
      <c r="F11" s="17"/>
      <c r="G11" s="149">
        <v>0</v>
      </c>
      <c r="H11" s="150">
        <v>0</v>
      </c>
      <c r="I11" s="21">
        <f t="shared" si="0"/>
        <v>41654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1231194</v>
      </c>
      <c r="D14" s="13">
        <f>+D15+D17+D18+D19+D16</f>
        <v>0</v>
      </c>
      <c r="E14" s="12">
        <f>+E15+E17+E18+E19+E16</f>
        <v>0</v>
      </c>
      <c r="F14" s="14">
        <f>+F15+F17+F18+F19+F16</f>
        <v>0</v>
      </c>
      <c r="G14" s="72">
        <v>0</v>
      </c>
      <c r="H14" s="73">
        <v>0</v>
      </c>
      <c r="I14" s="12">
        <f t="shared" si="0"/>
        <v>1231194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1231194</v>
      </c>
      <c r="D15" s="17"/>
      <c r="E15" s="16"/>
      <c r="F15" s="17"/>
      <c r="G15" s="149">
        <v>0</v>
      </c>
      <c r="H15" s="150">
        <v>0</v>
      </c>
      <c r="I15" s="18">
        <f t="shared" si="0"/>
        <v>1231194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/>
      <c r="F17" s="17"/>
      <c r="G17" s="149">
        <v>0</v>
      </c>
      <c r="H17" s="150">
        <v>0</v>
      </c>
      <c r="I17" s="21">
        <f t="shared" si="0"/>
        <v>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>
        <v>12032</v>
      </c>
      <c r="D20" s="17"/>
      <c r="E20" s="16"/>
      <c r="F20" s="17"/>
      <c r="G20" s="149">
        <v>0</v>
      </c>
      <c r="H20" s="150">
        <v>0</v>
      </c>
      <c r="I20" s="12">
        <f t="shared" si="0"/>
        <v>12032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369</v>
      </c>
      <c r="C23" s="16">
        <v>9138</v>
      </c>
      <c r="D23" s="17"/>
      <c r="E23" s="16"/>
      <c r="F23" s="17"/>
      <c r="G23" s="149">
        <v>0</v>
      </c>
      <c r="H23" s="150">
        <v>0</v>
      </c>
      <c r="I23" s="12">
        <f t="shared" ref="I23" si="2">+C23+E23</f>
        <v>9138</v>
      </c>
      <c r="J23" s="13">
        <f t="shared" ref="J23" si="3">+D23+F23</f>
        <v>0</v>
      </c>
    </row>
    <row r="24" spans="1:10" ht="31.5">
      <c r="A24" s="1">
        <v>7000</v>
      </c>
      <c r="B24" s="11" t="s">
        <v>381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364</v>
      </c>
      <c r="C25" s="12">
        <f>+C26+C27+C33</f>
        <v>23048</v>
      </c>
      <c r="D25" s="13">
        <f>+D26+D27+D33</f>
        <v>0</v>
      </c>
      <c r="E25" s="12">
        <f>+E26+E27+E33</f>
        <v>507462</v>
      </c>
      <c r="F25" s="14">
        <f>+F26+F27+F33</f>
        <v>0</v>
      </c>
      <c r="G25" s="72">
        <v>0</v>
      </c>
      <c r="H25" s="73">
        <v>0</v>
      </c>
      <c r="I25" s="12">
        <f t="shared" si="0"/>
        <v>530510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23048</v>
      </c>
      <c r="D27" s="13">
        <f>+D28+D29+D30+D31+D32</f>
        <v>0</v>
      </c>
      <c r="E27" s="12">
        <f>+E28+E29+E30+E31+E32</f>
        <v>507462</v>
      </c>
      <c r="F27" s="14">
        <f>+F28+F29+F30+F31+F32</f>
        <v>0</v>
      </c>
      <c r="G27" s="72">
        <v>0</v>
      </c>
      <c r="H27" s="73">
        <v>0</v>
      </c>
      <c r="I27" s="12">
        <f t="shared" si="0"/>
        <v>530510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23048</v>
      </c>
      <c r="D32" s="17"/>
      <c r="E32" s="16">
        <v>507462</v>
      </c>
      <c r="F32" s="17"/>
      <c r="G32" s="149">
        <v>0</v>
      </c>
      <c r="H32" s="150">
        <v>0</v>
      </c>
      <c r="I32" s="37">
        <f t="shared" si="0"/>
        <v>530510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1275412</v>
      </c>
      <c r="D34" s="44">
        <f t="shared" ref="D34:F34" si="4">+D10+D14+D20+D21+D22+D23+D24+D25</f>
        <v>0</v>
      </c>
      <c r="E34" s="45">
        <f t="shared" si="4"/>
        <v>549116</v>
      </c>
      <c r="F34" s="46">
        <f t="shared" si="4"/>
        <v>0</v>
      </c>
      <c r="G34" s="74">
        <v>0</v>
      </c>
      <c r="H34" s="75">
        <v>0</v>
      </c>
      <c r="I34" s="43">
        <f t="shared" si="0"/>
        <v>1824528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363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5" t="s">
        <v>365</v>
      </c>
      <c r="C39" s="159" t="s">
        <v>3</v>
      </c>
      <c r="D39" s="53" t="s">
        <v>4</v>
      </c>
      <c r="E39" s="159" t="s">
        <v>5</v>
      </c>
      <c r="F39" s="54" t="s">
        <v>4</v>
      </c>
      <c r="G39" s="159" t="s">
        <v>301</v>
      </c>
      <c r="H39" s="54" t="s">
        <v>4</v>
      </c>
      <c r="I39" s="159" t="s">
        <v>6</v>
      </c>
      <c r="J39" s="53" t="s">
        <v>4</v>
      </c>
    </row>
    <row r="40" spans="1:10" ht="16.5" thickBot="1">
      <c r="B40" s="166"/>
      <c r="C40" s="160"/>
      <c r="D40" s="55" t="s">
        <v>286</v>
      </c>
      <c r="E40" s="160"/>
      <c r="F40" s="56" t="s">
        <v>286</v>
      </c>
      <c r="G40" s="160"/>
      <c r="H40" s="56" t="s">
        <v>286</v>
      </c>
      <c r="I40" s="160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115000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115000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115000</v>
      </c>
      <c r="D42" s="17"/>
      <c r="E42" s="16"/>
      <c r="F42" s="17"/>
      <c r="G42" s="16"/>
      <c r="H42" s="17"/>
      <c r="I42" s="66">
        <f t="shared" ref="I42:I70" si="7">+C42+E42+G42</f>
        <v>115000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60948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60948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46000</v>
      </c>
      <c r="D45" s="17"/>
      <c r="E45" s="16"/>
      <c r="F45" s="17"/>
      <c r="G45" s="16"/>
      <c r="H45" s="17"/>
      <c r="I45" s="66">
        <f t="shared" si="7"/>
        <v>46000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14948</v>
      </c>
      <c r="D46" s="51"/>
      <c r="E46" s="50"/>
      <c r="F46" s="51"/>
      <c r="G46" s="50"/>
      <c r="H46" s="51"/>
      <c r="I46" s="68">
        <f t="shared" si="7"/>
        <v>14948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765947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765947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765947</v>
      </c>
      <c r="D48" s="17"/>
      <c r="E48" s="16"/>
      <c r="F48" s="17"/>
      <c r="G48" s="16"/>
      <c r="H48" s="17"/>
      <c r="I48" s="66">
        <f t="shared" si="7"/>
        <v>765947</v>
      </c>
      <c r="J48" s="67">
        <f t="shared" si="8"/>
        <v>0</v>
      </c>
    </row>
    <row r="49" spans="1:10">
      <c r="A49" s="1">
        <v>302</v>
      </c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5000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5000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5000</v>
      </c>
      <c r="D51" s="17"/>
      <c r="E51" s="16"/>
      <c r="F51" s="17"/>
      <c r="G51" s="16"/>
      <c r="H51" s="17"/>
      <c r="I51" s="66">
        <f t="shared" si="7"/>
        <v>5000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320417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320417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320417</v>
      </c>
      <c r="D54" s="17"/>
      <c r="E54" s="16"/>
      <c r="F54" s="17"/>
      <c r="G54" s="16"/>
      <c r="H54" s="17"/>
      <c r="I54" s="66">
        <f t="shared" si="7"/>
        <v>320417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542440</v>
      </c>
      <c r="F56" s="60">
        <f t="shared" si="13"/>
        <v>507462</v>
      </c>
      <c r="G56" s="58">
        <f t="shared" si="13"/>
        <v>0</v>
      </c>
      <c r="H56" s="60">
        <f t="shared" si="13"/>
        <v>0</v>
      </c>
      <c r="I56" s="58">
        <f t="shared" si="7"/>
        <v>542440</v>
      </c>
      <c r="J56" s="59">
        <f t="shared" si="8"/>
        <v>507462</v>
      </c>
    </row>
    <row r="57" spans="1:10">
      <c r="A57" s="1">
        <v>601</v>
      </c>
      <c r="B57" s="15" t="s">
        <v>294</v>
      </c>
      <c r="C57" s="16"/>
      <c r="D57" s="17"/>
      <c r="E57" s="16">
        <v>14000</v>
      </c>
      <c r="F57" s="17"/>
      <c r="G57" s="16"/>
      <c r="H57" s="17"/>
      <c r="I57" s="66">
        <f t="shared" si="7"/>
        <v>14000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>
        <v>528440</v>
      </c>
      <c r="F58" s="51">
        <v>507462</v>
      </c>
      <c r="G58" s="50"/>
      <c r="H58" s="51"/>
      <c r="I58" s="68">
        <f t="shared" si="7"/>
        <v>528440</v>
      </c>
      <c r="J58" s="69">
        <f t="shared" si="8"/>
        <v>507462</v>
      </c>
    </row>
    <row r="59" spans="1:10" ht="31.5">
      <c r="A59" s="1">
        <v>700</v>
      </c>
      <c r="B59" s="57" t="s">
        <v>293</v>
      </c>
      <c r="C59" s="58">
        <f t="shared" ref="C59:H59" si="14">+C60+C61</f>
        <v>8100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8100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>
        <v>8100</v>
      </c>
      <c r="D60" s="17"/>
      <c r="E60" s="16"/>
      <c r="F60" s="17"/>
      <c r="G60" s="16"/>
      <c r="H60" s="17"/>
      <c r="I60" s="66">
        <f t="shared" si="7"/>
        <v>8100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6676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6676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>
        <v>6676</v>
      </c>
      <c r="F63" s="17"/>
      <c r="G63" s="16"/>
      <c r="H63" s="17"/>
      <c r="I63" s="66">
        <f t="shared" si="7"/>
        <v>6676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1275412</v>
      </c>
      <c r="D70" s="63">
        <f t="shared" si="17"/>
        <v>0</v>
      </c>
      <c r="E70" s="64">
        <f t="shared" si="17"/>
        <v>549116</v>
      </c>
      <c r="F70" s="65">
        <f t="shared" si="17"/>
        <v>507462</v>
      </c>
      <c r="G70" s="64">
        <f t="shared" si="17"/>
        <v>0</v>
      </c>
      <c r="H70" s="65">
        <f t="shared" si="17"/>
        <v>0</v>
      </c>
      <c r="I70" s="62">
        <f t="shared" si="7"/>
        <v>1824528</v>
      </c>
      <c r="J70" s="63">
        <f t="shared" si="8"/>
        <v>507462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4">
    <dataValidation operator="lessThanOrEqual" allowBlank="1" showInputMessage="1" showErrorMessage="1" error="Въвежда се цяло отрицателно число!" sqref="B6:B70 I7:J70 C70:H70 C65:H65 C62:H62 C59:H59 C56:H56 C53:H53 C50:H50 C47:H47 C44:H44 G7:H41 C7:F8 C10:F10 C14:F14 C34:F41 C25:F25 C27:F27"/>
    <dataValidation type="list" allowBlank="1" showInputMessage="1" showErrorMessage="1" sqref="C4">
      <formula1>date</formula1>
    </dataValidation>
    <dataValidation type="whole" operator="greaterThanOrEqual" allowBlank="1" showInputMessage="1" showErrorMessage="1" error="Въвежда се цяло положително число!" sqref="C9:F9">
      <formula1>0</formula1>
    </dataValidation>
    <dataValidation type="whole" operator="greaterThanOrEqual" allowBlank="1" showInputMessage="1" showErrorMessage="1" error="Въвежда се цяло положително число!" sqref="C11:F13 C15:F24 C26:F26 C28:F33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B328" sqref="B325:B328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45382</v>
      </c>
      <c r="C325" s="130"/>
    </row>
    <row r="326" spans="1:3" s="129" customFormat="1" ht="14.25">
      <c r="A326" s="130"/>
      <c r="B326" s="131">
        <v>45473</v>
      </c>
      <c r="C326" s="130"/>
    </row>
    <row r="327" spans="1:3" s="129" customFormat="1" ht="14.25">
      <c r="A327" s="130"/>
      <c r="B327" s="131">
        <v>45565</v>
      </c>
      <c r="C327" s="130"/>
    </row>
    <row r="328" spans="1:3" s="129" customFormat="1" ht="14.25">
      <c r="A328" s="130"/>
      <c r="B328" s="131">
        <v>45657</v>
      </c>
      <c r="C328" s="130"/>
    </row>
  </sheetData>
  <sheetProtection password="EA4A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2024-10-22T06:46:47Z</dcterms:modified>
</cp:coreProperties>
</file>