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903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25725"/>
</workbook>
</file>

<file path=xl/calcChain.xml><?xml version="1.0" encoding="utf-8"?>
<calcChain xmlns="http://schemas.openxmlformats.org/spreadsheetml/2006/main">
  <c r="D34" i="1"/>
  <c r="F34"/>
  <c r="J23"/>
  <c r="I23"/>
  <c r="E10" l="1"/>
  <c r="I42"/>
  <c r="J42"/>
  <c r="I43"/>
  <c r="J43"/>
  <c r="I45"/>
  <c r="J45"/>
  <c r="I46"/>
  <c r="J46"/>
  <c r="I48"/>
  <c r="J48"/>
  <c r="I49"/>
  <c r="J49"/>
  <c r="I51"/>
  <c r="J51"/>
  <c r="I52"/>
  <c r="J52"/>
  <c r="I54"/>
  <c r="J54"/>
  <c r="I55"/>
  <c r="J55"/>
  <c r="I57"/>
  <c r="J57"/>
  <c r="I58"/>
  <c r="J58"/>
  <c r="I60"/>
  <c r="J60"/>
  <c r="I61"/>
  <c r="J61"/>
  <c r="I63"/>
  <c r="J63"/>
  <c r="I64"/>
  <c r="J64"/>
  <c r="I66"/>
  <c r="J66"/>
  <c r="I67"/>
  <c r="J67"/>
  <c r="I68"/>
  <c r="J68"/>
  <c r="I69"/>
  <c r="J69"/>
  <c r="J9"/>
  <c r="I9"/>
  <c r="C3"/>
  <c r="D10"/>
  <c r="F10"/>
  <c r="C10"/>
  <c r="H65"/>
  <c r="H70" s="1"/>
  <c r="G65"/>
  <c r="H62"/>
  <c r="G62"/>
  <c r="H59"/>
  <c r="G59"/>
  <c r="H56"/>
  <c r="G56"/>
  <c r="H53"/>
  <c r="G53"/>
  <c r="H50"/>
  <c r="G50"/>
  <c r="H47"/>
  <c r="G47"/>
  <c r="H44"/>
  <c r="G44"/>
  <c r="H41"/>
  <c r="G41"/>
  <c r="F65"/>
  <c r="E65"/>
  <c r="D65"/>
  <c r="J65" s="1"/>
  <c r="C65"/>
  <c r="F62"/>
  <c r="E62"/>
  <c r="I62" s="1"/>
  <c r="D62"/>
  <c r="J62" s="1"/>
  <c r="C62"/>
  <c r="F59"/>
  <c r="E59"/>
  <c r="D59"/>
  <c r="J59" s="1"/>
  <c r="C59"/>
  <c r="F56"/>
  <c r="E56"/>
  <c r="D56"/>
  <c r="J56"/>
  <c r="C56"/>
  <c r="F53"/>
  <c r="E53"/>
  <c r="D53"/>
  <c r="J53" s="1"/>
  <c r="C53"/>
  <c r="I53" s="1"/>
  <c r="F50"/>
  <c r="E50"/>
  <c r="D50"/>
  <c r="J50" s="1"/>
  <c r="C50"/>
  <c r="F47"/>
  <c r="E47"/>
  <c r="D47"/>
  <c r="J47"/>
  <c r="C47"/>
  <c r="F44"/>
  <c r="E44"/>
  <c r="D44"/>
  <c r="J44" s="1"/>
  <c r="C44"/>
  <c r="D41"/>
  <c r="E41"/>
  <c r="F41"/>
  <c r="J41" s="1"/>
  <c r="C41"/>
  <c r="J33"/>
  <c r="I33"/>
  <c r="J32"/>
  <c r="I32"/>
  <c r="J31"/>
  <c r="I31"/>
  <c r="J30"/>
  <c r="I30"/>
  <c r="J29"/>
  <c r="I29"/>
  <c r="J28"/>
  <c r="I28"/>
  <c r="F27"/>
  <c r="F25"/>
  <c r="E27"/>
  <c r="E25" s="1"/>
  <c r="D27"/>
  <c r="C27"/>
  <c r="I27" s="1"/>
  <c r="J26"/>
  <c r="I26"/>
  <c r="J24"/>
  <c r="I24"/>
  <c r="J22"/>
  <c r="I22"/>
  <c r="J21"/>
  <c r="I21"/>
  <c r="J20"/>
  <c r="I20"/>
  <c r="J19"/>
  <c r="I19"/>
  <c r="J18"/>
  <c r="I18"/>
  <c r="J17"/>
  <c r="I17"/>
  <c r="J16"/>
  <c r="I16"/>
  <c r="J15"/>
  <c r="I15"/>
  <c r="F14"/>
  <c r="F36" s="1"/>
  <c r="F6" s="1"/>
  <c r="E14"/>
  <c r="E34" s="1"/>
  <c r="D14"/>
  <c r="C14"/>
  <c r="I14" s="1"/>
  <c r="J13"/>
  <c r="I13"/>
  <c r="J12"/>
  <c r="I12"/>
  <c r="J11"/>
  <c r="I11"/>
  <c r="I41"/>
  <c r="I44"/>
  <c r="I56"/>
  <c r="I59"/>
  <c r="I65"/>
  <c r="J14"/>
  <c r="G70"/>
  <c r="J27"/>
  <c r="D25"/>
  <c r="J25" s="1"/>
  <c r="J10"/>
  <c r="D36"/>
  <c r="D6" s="1"/>
  <c r="F70"/>
  <c r="I47" l="1"/>
  <c r="E36"/>
  <c r="E6" s="1"/>
  <c r="C25"/>
  <c r="I25" s="1"/>
  <c r="C34"/>
  <c r="I50"/>
  <c r="C70"/>
  <c r="I10"/>
  <c r="D70"/>
  <c r="J70" s="1"/>
  <c r="E70"/>
  <c r="J34"/>
  <c r="J36" s="1"/>
  <c r="J6" s="1"/>
  <c r="I70" l="1"/>
  <c r="I34"/>
  <c r="C36"/>
  <c r="C37"/>
  <c r="C6" l="1"/>
  <c r="I36"/>
  <c r="I37"/>
  <c r="I6" l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<sst xmlns="http://schemas.openxmlformats.org/spreadsheetml/2006/main" count="417" uniqueCount="383">
  <si>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</si>
  <si>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</si>
  <si>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</si>
  <si>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</si>
  <si>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</si>
  <si>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</si>
  <si>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</si>
  <si>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</si>
  <si>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</si>
  <si>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</si>
  <si>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</si>
  <si>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</si>
  <si>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</si>
  <si>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</si>
  <si>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</si>
  <si>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</si>
  <si>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</si>
  <si>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</si>
  <si>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</si>
  <si>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</si>
  <si>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</si>
  <si>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</si>
  <si>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</si>
  <si>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</si>
  <si>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</si>
  <si>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</si>
  <si>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</si>
  <si>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</si>
  <si>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</si>
  <si>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</si>
  <si>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</si>
  <si>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</si>
  <si>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</si>
  <si>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</si>
  <si>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</si>
  <si>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</si>
  <si>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</si>
  <si>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</si>
  <si>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</si>
  <si>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</si>
  <si>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</si>
  <si>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</si>
  <si>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</si>
  <si>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</si>
  <si>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</si>
  <si>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</si>
  <si>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</si>
  <si>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</si>
  <si>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</si>
  <si>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</si>
  <si>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</si>
  <si>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</si>
  <si>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</si>
  <si>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</si>
  <si>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</si>
  <si>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</si>
  <si>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</si>
  <si>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</si>
  <si>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</si>
  <si>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</si>
  <si>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</si>
  <si>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</si>
  <si>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</si>
  <si>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</si>
  <si>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</si>
  <si>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</si>
  <si>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</si>
  <si>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</si>
  <si>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</si>
  <si>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</si>
  <si>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</si>
  <si>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</si>
  <si>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</si>
  <si>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</si>
  <si>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</si>
  <si>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</si>
  <si>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</si>
  <si>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</si>
  <si>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</si>
  <si>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</si>
  <si>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</si>
  <si>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</si>
  <si>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</si>
  <si>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</si>
  <si>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</si>
  <si>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</si>
  <si>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</si>
  <si>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</si>
  <si>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</si>
  <si>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</si>
  <si>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</si>
  <si>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</si>
  <si>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</si>
  <si>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</si>
  <si>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</si>
  <si>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</si>
  <si>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</si>
  <si>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</si>
  <si>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</si>
  <si>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</si>
  <si>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</si>
  <si>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</si>
  <si>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</si>
  <si>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</si>
  <si>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</si>
  <si>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</si>
  <si>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</si>
  <si>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</si>
  <si>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</si>
  <si>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</si>
  <si>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</si>
  <si>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</si>
  <si>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</si>
  <si>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</si>
  <si>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</si>
  <si>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</si>
  <si>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</si>
  <si>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</si>
  <si>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</si>
  <si>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</si>
  <si>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</si>
  <si>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</si>
  <si>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</si>
  <si>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</si>
  <si>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</si>
  <si>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</si>
  <si>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</si>
  <si>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</si>
  <si>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</si>
  <si>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</si>
  <si>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</si>
  <si>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</si>
  <si>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</si>
  <si>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</si>
  <si>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</si>
  <si>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</si>
  <si>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</si>
  <si>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</si>
  <si>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</si>
  <si>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</si>
  <si>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</si>
  <si>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</si>
  <si>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</si>
  <si>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</si>
  <si>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</si>
  <si>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</si>
  <si>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</si>
  <si>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</si>
  <si>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</si>
  <si>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</si>
  <si>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</si>
  <si>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</si>
  <si>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</si>
  <si>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</si>
  <si>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</si>
  <si>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</si>
  <si>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</si>
  <si>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</si>
  <si>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</si>
  <si>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</si>
  <si>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</si>
  <si>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</si>
  <si>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</si>
  <si>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</si>
  <si>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</si>
  <si>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</si>
  <si>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</si>
  <si>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</si>
  <si>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</si>
  <si>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</si>
  <si>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</si>
  <si>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</si>
  <si>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</si>
  <si>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</si>
  <si>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</si>
  <si>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</si>
  <si>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</si>
  <si>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</si>
  <si>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</si>
  <si>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</si>
  <si>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</si>
  <si>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</si>
  <si>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</si>
  <si>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</si>
  <si>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</si>
  <si>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</si>
  <si>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</si>
  <si>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</si>
  <si>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</si>
  <si>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</si>
  <si>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</si>
  <si>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</si>
  <si>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</si>
  <si>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</si>
  <si>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</si>
  <si>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</si>
  <si>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</si>
  <si>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</si>
  <si>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</si>
  <si>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</si>
  <si>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</si>
  <si>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</si>
  <si>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</si>
  <si>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</si>
  <si>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</si>
  <si>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</si>
  <si>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</si>
  <si>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</si>
  <si>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</si>
  <si>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</si>
  <si>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</si>
  <si>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</si>
  <si>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</si>
  <si>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</si>
  <si>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</si>
  <si>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</si>
  <si>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</si>
  <si>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</si>
  <si>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</si>
  <si>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</si>
  <si>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</si>
  <si>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</si>
  <si>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</si>
  <si>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</si>
  <si>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</si>
  <si>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</si>
  <si>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</si>
  <si>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</si>
  <si>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</si>
  <si>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</si>
  <si>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</si>
  <si>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</si>
  <si>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</si>
  <si>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</si>
  <si>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</si>
  <si>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</si>
  <si>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</si>
  <si>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</si>
  <si>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</si>
  <si>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</si>
  <si>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</si>
  <si>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</si>
  <si>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</si>
  <si>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</si>
  <si>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</si>
  <si>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</si>
  <si>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</si>
  <si>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</si>
  <si>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</si>
  <si>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</si>
  <si>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</si>
  <si>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</si>
  <si>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</si>
  <si>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</si>
  <si>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</si>
  <si>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</si>
  <si>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</si>
  <si>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</si>
  <si>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</si>
  <si>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</si>
  <si>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</si>
  <si>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</si>
  <si>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</si>
  <si>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</si>
  <si>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</si>
  <si>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</si>
  <si>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</si>
  <si>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</si>
  <si>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</si>
  <si>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</si>
  <si>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</si>
  <si>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</si>
  <si>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</si>
  <si>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</si>
  <si>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</si>
  <si>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</si>
  <si>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</si>
  <si>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</si>
  <si>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</si>
  <si>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</si>
  <si>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</si>
  <si>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</si>
  <si>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</si>
  <si>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</si>
  <si>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</si>
  <si>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</si>
  <si>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</si>
  <si>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</si>
  <si>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</si>
  <si>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</si>
  <si>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</si>
  <si>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</si>
  <si>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</si>
  <si>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</si>
  <si>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</si>
  <si>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</si>
  <si>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</si>
  <si>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</si>
  <si>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</si>
  <si>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</si>
  <si>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</si>
  <si>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</si>
  <si>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</si>
  <si>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</si>
  <si>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</si>
  <si>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</si>
  <si>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</si>
  <si>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</si>
  <si>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</si>
  <si>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</si>
  <si>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</si>
  <si>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</si>
  <si>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</si>
  <si>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</si>
  <si>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</si>
  <si>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</si>
  <si>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</si>
  <si>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</si>
  <si>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</si>
  <si>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</si>
  <si>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</si>
  <si>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</si>
  <si>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</si>
  <si>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</si>
  <si>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</si>
  <si>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</si>
  <si>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</si>
  <si>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</si>
  <si>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</si>
  <si>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</si>
  <si>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</si>
  <si>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</si>
  <si>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</si>
  <si>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</si>
  <si>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</si>
  <si>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</si>
  <si>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</si>
  <si>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</si>
  <si>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</si>
  <si>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</si>
  <si>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</si>
  <si>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</si>
  <si>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</si>
  <si>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</si>
  <si>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</si>
  <si>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</si>
  <si>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</si>
  <si>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</si>
  <si>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</si>
  <si>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</si>
  <si>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</si>
  <si>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</si>
  <si>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</si>
  <si>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</si>
  <si>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</si>
  <si>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</si>
  <si>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</si>
  <si>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</si>
  <si>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</si>
  <si>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</si>
  <si>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</si>
  <si>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</si>
  <si>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</si>
  <si>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</si>
  <si>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</si>
  <si>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</si>
  <si>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VII. Наличности от възстановени отчисления от РИОСВ, съгласно §58 от ПЗР на ЗИД на ДОПК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</si>
  <si>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</si>
  <si>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</si>
  <si>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</si>
  <si>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</si>
  <si>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</si>
  <si>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</si>
  <si>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</si>
  <si>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</si>
  <si>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</si>
  <si>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</si>
  <si>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</si>
  <si>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</si>
  <si>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</si>
  <si>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(§95-07-§95-13 + §96-07-§96-09) в касовия отчет на бюджета на общината към</t>
  </si>
  <si>
    <t>Отчетени наличности по бюджета на общината (§95-07-§95-13 + §96-07-§96-09 от файл B3):</t>
  </si>
  <si>
    <t>Наличност в края на периода 
(от §95-07-§95-13 + §96-07-§96-09) - източници:</t>
  </si>
</sst>
</file>

<file path=xl/styles.xml><?xml version="1.0" encoding="utf-8"?>
<styleSheet xmlns="http://schemas.openxmlformats.org/spreadsheetml/2006/main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" xfId="0" builtinId="0"/>
    <cellStyle name="Normal 2" xfId="1"/>
    <cellStyle name="Normal 3 2" xfId="2"/>
    <cellStyle name="Normal_BALANCE-09-2003-MAKET" xfId="3"/>
    <cellStyle name="Normal_Spravka-&amp;-69-05-2011-MAKET-entity" xfId="4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44"/>
  <sheetViews>
    <sheetView topLeftCell="B13" workbookViewId="0">
      <selection activeCell="I27" sqref="I27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364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377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378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373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379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361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362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369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370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363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376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371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70"/>
  <sheetViews>
    <sheetView showGridLines="0" tabSelected="1" topLeftCell="B1" zoomScale="55" zoomScaleNormal="55" workbookViewId="0">
      <selection activeCell="H53" sqref="H53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7108</v>
      </c>
      <c r="E2" s="148" t="s">
        <v>374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Рудозем</v>
      </c>
      <c r="E3" s="148" t="s">
        <v>375</v>
      </c>
      <c r="F3" s="147"/>
      <c r="G3" s="147"/>
      <c r="H3" s="147"/>
      <c r="I3" s="147"/>
      <c r="J3" s="147"/>
    </row>
    <row r="4" spans="1:11" ht="47.25">
      <c r="B4" s="4" t="s">
        <v>380</v>
      </c>
      <c r="C4" s="143">
        <v>44742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382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381</v>
      </c>
      <c r="C9" s="138">
        <v>1246830</v>
      </c>
      <c r="D9" s="139"/>
      <c r="E9" s="138">
        <v>85531</v>
      </c>
      <c r="F9" s="140"/>
      <c r="G9" s="78">
        <v>0</v>
      </c>
      <c r="H9" s="79">
        <v>0</v>
      </c>
      <c r="I9" s="43">
        <f>+C9+E9</f>
        <v>1332361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15090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15090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>
        <v>15090</v>
      </c>
      <c r="F11" s="17"/>
      <c r="G11" s="149">
        <v>0</v>
      </c>
      <c r="H11" s="150">
        <v>0</v>
      </c>
      <c r="I11" s="21">
        <f t="shared" si="0"/>
        <v>15090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>
        <v>15090</v>
      </c>
      <c r="F12" s="17"/>
      <c r="G12" s="149">
        <v>0</v>
      </c>
      <c r="H12" s="150">
        <v>0</v>
      </c>
      <c r="I12" s="21">
        <f t="shared" si="0"/>
        <v>15090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1027217</v>
      </c>
      <c r="D14" s="13">
        <f>+D15+D17+D18+D19+D16</f>
        <v>0</v>
      </c>
      <c r="E14" s="12">
        <f>+E15+E17+E18+E19+E16</f>
        <v>70441</v>
      </c>
      <c r="F14" s="14">
        <f>+F15+F17+F18+F19+F16</f>
        <v>0</v>
      </c>
      <c r="G14" s="72">
        <v>0</v>
      </c>
      <c r="H14" s="73">
        <v>0</v>
      </c>
      <c r="I14" s="12">
        <f t="shared" si="0"/>
        <v>1097658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1027217</v>
      </c>
      <c r="D15" s="17"/>
      <c r="E15" s="16"/>
      <c r="F15" s="17"/>
      <c r="G15" s="149">
        <v>0</v>
      </c>
      <c r="H15" s="150">
        <v>0</v>
      </c>
      <c r="I15" s="18">
        <f t="shared" si="0"/>
        <v>1027217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 ht="31.5">
      <c r="A17" s="1">
        <v>2300</v>
      </c>
      <c r="B17" s="28" t="s">
        <v>14</v>
      </c>
      <c r="C17" s="16"/>
      <c r="D17" s="17"/>
      <c r="E17" s="16">
        <v>70441</v>
      </c>
      <c r="F17" s="17"/>
      <c r="G17" s="149">
        <v>0</v>
      </c>
      <c r="H17" s="150">
        <v>0</v>
      </c>
      <c r="I17" s="21">
        <f t="shared" si="0"/>
        <v>70441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/>
      <c r="F18" s="17"/>
      <c r="G18" s="149">
        <v>0</v>
      </c>
      <c r="H18" s="150">
        <v>0</v>
      </c>
      <c r="I18" s="21">
        <f t="shared" si="0"/>
        <v>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/>
      <c r="D19" s="17"/>
      <c r="E19" s="16"/>
      <c r="F19" s="17"/>
      <c r="G19" s="149">
        <v>0</v>
      </c>
      <c r="H19" s="150">
        <v>0</v>
      </c>
      <c r="I19" s="25">
        <f t="shared" si="0"/>
        <v>0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/>
      <c r="D20" s="17"/>
      <c r="E20" s="16"/>
      <c r="F20" s="17"/>
      <c r="G20" s="149">
        <v>0</v>
      </c>
      <c r="H20" s="150">
        <v>0</v>
      </c>
      <c r="I20" s="12">
        <f t="shared" si="0"/>
        <v>0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372</v>
      </c>
      <c r="C23" s="16"/>
      <c r="D23" s="17"/>
      <c r="E23" s="16"/>
      <c r="F23" s="17"/>
      <c r="G23" s="149">
        <v>0</v>
      </c>
      <c r="H23" s="150">
        <v>0</v>
      </c>
      <c r="I23" s="12">
        <f t="shared" ref="I23" si="2">+C23+E23</f>
        <v>0</v>
      </c>
      <c r="J23" s="13">
        <f t="shared" ref="J23" si="3">+D23+F23</f>
        <v>0</v>
      </c>
    </row>
    <row r="24" spans="1:10" ht="31.5">
      <c r="A24" s="1">
        <v>7000</v>
      </c>
      <c r="B24" s="11" t="s">
        <v>366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367</v>
      </c>
      <c r="C25" s="12">
        <f>+C26+C27+C33</f>
        <v>219613</v>
      </c>
      <c r="D25" s="13">
        <f>+D26+D27+D33</f>
        <v>0</v>
      </c>
      <c r="E25" s="12">
        <f>+E26+E27+E33</f>
        <v>0</v>
      </c>
      <c r="F25" s="14">
        <f>+F26+F27+F33</f>
        <v>0</v>
      </c>
      <c r="G25" s="72">
        <v>0</v>
      </c>
      <c r="H25" s="73">
        <v>0</v>
      </c>
      <c r="I25" s="12">
        <f t="shared" si="0"/>
        <v>219613</v>
      </c>
      <c r="J25" s="13">
        <f t="shared" si="1"/>
        <v>0</v>
      </c>
    </row>
    <row r="26" spans="1:10">
      <c r="A26" s="1">
        <v>8100</v>
      </c>
      <c r="B26" s="30" t="s">
        <v>19</v>
      </c>
      <c r="C26" s="16"/>
      <c r="D26" s="17"/>
      <c r="E26" s="16"/>
      <c r="F26" s="17"/>
      <c r="G26" s="149">
        <v>0</v>
      </c>
      <c r="H26" s="150">
        <v>0</v>
      </c>
      <c r="I26" s="31">
        <f t="shared" si="0"/>
        <v>0</v>
      </c>
      <c r="J26" s="32">
        <f t="shared" si="1"/>
        <v>0</v>
      </c>
    </row>
    <row r="27" spans="1:10" ht="31.5">
      <c r="A27" s="1">
        <v>8200</v>
      </c>
      <c r="B27" s="33" t="s">
        <v>20</v>
      </c>
      <c r="C27" s="12">
        <f>+C28+C29+C30+C31+C32</f>
        <v>61730</v>
      </c>
      <c r="D27" s="13">
        <f>+D28+D29+D30+D31+D32</f>
        <v>0</v>
      </c>
      <c r="E27" s="12">
        <f>+E28+E29+E30+E31+E32</f>
        <v>0</v>
      </c>
      <c r="F27" s="14">
        <f>+F28+F29+F30+F31+F32</f>
        <v>0</v>
      </c>
      <c r="G27" s="72">
        <v>0</v>
      </c>
      <c r="H27" s="73">
        <v>0</v>
      </c>
      <c r="I27" s="12">
        <f t="shared" si="0"/>
        <v>61730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>
        <v>61730</v>
      </c>
      <c r="D28" s="17"/>
      <c r="E28" s="16"/>
      <c r="F28" s="17"/>
      <c r="G28" s="149">
        <v>0</v>
      </c>
      <c r="H28" s="150">
        <v>0</v>
      </c>
      <c r="I28" s="35">
        <f t="shared" si="0"/>
        <v>61730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/>
      <c r="F31" s="17"/>
      <c r="G31" s="149">
        <v>0</v>
      </c>
      <c r="H31" s="150">
        <v>0</v>
      </c>
      <c r="I31" s="37">
        <f t="shared" si="0"/>
        <v>0</v>
      </c>
      <c r="J31" s="38">
        <f t="shared" si="1"/>
        <v>0</v>
      </c>
    </row>
    <row r="32" spans="1:10">
      <c r="A32" s="1">
        <v>8250</v>
      </c>
      <c r="B32" s="28" t="s">
        <v>25</v>
      </c>
      <c r="C32" s="16"/>
      <c r="D32" s="17"/>
      <c r="E32" s="16"/>
      <c r="F32" s="17"/>
      <c r="G32" s="149">
        <v>0</v>
      </c>
      <c r="H32" s="150">
        <v>0</v>
      </c>
      <c r="I32" s="37">
        <f t="shared" si="0"/>
        <v>0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>
        <v>157883</v>
      </c>
      <c r="D33" s="17"/>
      <c r="E33" s="16"/>
      <c r="F33" s="17"/>
      <c r="G33" s="149">
        <v>0</v>
      </c>
      <c r="H33" s="150">
        <v>0</v>
      </c>
      <c r="I33" s="40">
        <f t="shared" si="0"/>
        <v>157883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1246830</v>
      </c>
      <c r="D34" s="44">
        <f t="shared" ref="D34:F34" si="4">+D10+D14+D20+D21+D22+D23+D24+D25</f>
        <v>0</v>
      </c>
      <c r="E34" s="45">
        <f t="shared" si="4"/>
        <v>85531</v>
      </c>
      <c r="F34" s="46">
        <f t="shared" si="4"/>
        <v>0</v>
      </c>
      <c r="G34" s="74">
        <v>0</v>
      </c>
      <c r="H34" s="75">
        <v>0</v>
      </c>
      <c r="I34" s="43">
        <f t="shared" si="0"/>
        <v>1332361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365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368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29360</v>
      </c>
      <c r="D41" s="59">
        <f t="shared" si="6"/>
        <v>0</v>
      </c>
      <c r="E41" s="58">
        <f t="shared" si="6"/>
        <v>0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29360</v>
      </c>
      <c r="J41" s="59">
        <f>+D41+F41+H41</f>
        <v>0</v>
      </c>
    </row>
    <row r="42" spans="1:10">
      <c r="A42" s="1">
        <v>101</v>
      </c>
      <c r="B42" s="15" t="s">
        <v>294</v>
      </c>
      <c r="C42" s="16">
        <v>29360</v>
      </c>
      <c r="D42" s="17"/>
      <c r="E42" s="16"/>
      <c r="F42" s="17"/>
      <c r="G42" s="16"/>
      <c r="H42" s="17"/>
      <c r="I42" s="66">
        <f t="shared" ref="I42:I70" si="7">+C42+E42+G42</f>
        <v>29360</v>
      </c>
      <c r="J42" s="67">
        <f t="shared" ref="J42:J70" si="8">+D42+F42+H42</f>
        <v>0</v>
      </c>
    </row>
    <row r="43" spans="1:10">
      <c r="A43" s="1">
        <v>102</v>
      </c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224046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224046</v>
      </c>
      <c r="J44" s="59">
        <f t="shared" si="8"/>
        <v>0</v>
      </c>
    </row>
    <row r="45" spans="1:10">
      <c r="A45" s="1">
        <v>201</v>
      </c>
      <c r="B45" s="15" t="s">
        <v>294</v>
      </c>
      <c r="C45" s="16">
        <v>70163</v>
      </c>
      <c r="D45" s="17"/>
      <c r="E45" s="16"/>
      <c r="F45" s="17"/>
      <c r="G45" s="16"/>
      <c r="H45" s="17"/>
      <c r="I45" s="66">
        <f t="shared" si="7"/>
        <v>70163</v>
      </c>
      <c r="J45" s="67">
        <f t="shared" si="8"/>
        <v>0</v>
      </c>
    </row>
    <row r="46" spans="1:10">
      <c r="A46" s="1">
        <v>202</v>
      </c>
      <c r="B46" s="20" t="s">
        <v>295</v>
      </c>
      <c r="C46" s="50">
        <v>153883</v>
      </c>
      <c r="D46" s="51"/>
      <c r="E46" s="50"/>
      <c r="F46" s="51"/>
      <c r="G46" s="50"/>
      <c r="H46" s="51"/>
      <c r="I46" s="68">
        <f t="shared" si="7"/>
        <v>153883</v>
      </c>
      <c r="J46" s="69">
        <f t="shared" si="8"/>
        <v>0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837431</v>
      </c>
      <c r="D47" s="59">
        <f t="shared" si="10"/>
        <v>0</v>
      </c>
      <c r="E47" s="58">
        <f t="shared" si="10"/>
        <v>2832</v>
      </c>
      <c r="F47" s="60">
        <f t="shared" si="10"/>
        <v>0</v>
      </c>
      <c r="G47" s="58">
        <f t="shared" si="10"/>
        <v>0</v>
      </c>
      <c r="H47" s="60">
        <f t="shared" si="10"/>
        <v>0</v>
      </c>
      <c r="I47" s="58">
        <f t="shared" si="7"/>
        <v>840263</v>
      </c>
      <c r="J47" s="59">
        <f t="shared" si="8"/>
        <v>0</v>
      </c>
    </row>
    <row r="48" spans="1:10">
      <c r="A48" s="1">
        <v>301</v>
      </c>
      <c r="B48" s="15" t="s">
        <v>294</v>
      </c>
      <c r="C48" s="16">
        <v>835406</v>
      </c>
      <c r="D48" s="17"/>
      <c r="E48" s="16">
        <v>2832</v>
      </c>
      <c r="F48" s="17"/>
      <c r="G48" s="16"/>
      <c r="H48" s="17"/>
      <c r="I48" s="66">
        <f t="shared" si="7"/>
        <v>838238</v>
      </c>
      <c r="J48" s="67">
        <f t="shared" si="8"/>
        <v>0</v>
      </c>
    </row>
    <row r="49" spans="1:10">
      <c r="A49" s="1">
        <v>302</v>
      </c>
      <c r="B49" s="20" t="s">
        <v>295</v>
      </c>
      <c r="C49" s="50">
        <v>2025</v>
      </c>
      <c r="D49" s="51"/>
      <c r="E49" s="50"/>
      <c r="F49" s="51"/>
      <c r="G49" s="50"/>
      <c r="H49" s="51"/>
      <c r="I49" s="68">
        <f t="shared" si="7"/>
        <v>2025</v>
      </c>
      <c r="J49" s="69">
        <f t="shared" si="8"/>
        <v>0</v>
      </c>
    </row>
    <row r="50" spans="1:10">
      <c r="A50" s="1">
        <v>400</v>
      </c>
      <c r="B50" s="57" t="s">
        <v>290</v>
      </c>
      <c r="C50" s="58">
        <f t="shared" ref="C50:H50" si="11">+C51+C52</f>
        <v>35360</v>
      </c>
      <c r="D50" s="59">
        <f t="shared" si="11"/>
        <v>0</v>
      </c>
      <c r="E50" s="58">
        <f t="shared" si="11"/>
        <v>0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35360</v>
      </c>
      <c r="J50" s="59">
        <f t="shared" si="8"/>
        <v>0</v>
      </c>
    </row>
    <row r="51" spans="1:10">
      <c r="A51" s="1">
        <v>401</v>
      </c>
      <c r="B51" s="15" t="s">
        <v>294</v>
      </c>
      <c r="C51" s="16">
        <v>35360</v>
      </c>
      <c r="D51" s="17"/>
      <c r="E51" s="16"/>
      <c r="F51" s="17"/>
      <c r="G51" s="16"/>
      <c r="H51" s="17"/>
      <c r="I51" s="66">
        <f t="shared" si="7"/>
        <v>35360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120633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120633</v>
      </c>
      <c r="J53" s="59">
        <f t="shared" si="8"/>
        <v>0</v>
      </c>
    </row>
    <row r="54" spans="1:10">
      <c r="A54" s="1">
        <v>501</v>
      </c>
      <c r="B54" s="15" t="s">
        <v>294</v>
      </c>
      <c r="C54" s="16">
        <v>120633</v>
      </c>
      <c r="D54" s="17"/>
      <c r="E54" s="16"/>
      <c r="F54" s="17"/>
      <c r="G54" s="16"/>
      <c r="H54" s="17"/>
      <c r="I54" s="66">
        <f t="shared" si="7"/>
        <v>120633</v>
      </c>
      <c r="J54" s="67">
        <f t="shared" si="8"/>
        <v>0</v>
      </c>
    </row>
    <row r="55" spans="1:10">
      <c r="A55" s="1">
        <v>502</v>
      </c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82699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82699</v>
      </c>
      <c r="J56" s="59">
        <f t="shared" si="8"/>
        <v>0</v>
      </c>
    </row>
    <row r="57" spans="1:10">
      <c r="A57" s="1">
        <v>601</v>
      </c>
      <c r="B57" s="15" t="s">
        <v>294</v>
      </c>
      <c r="C57" s="16"/>
      <c r="D57" s="17"/>
      <c r="E57" s="16">
        <v>82699</v>
      </c>
      <c r="F57" s="17"/>
      <c r="G57" s="16"/>
      <c r="H57" s="17"/>
      <c r="I57" s="66">
        <f t="shared" si="7"/>
        <v>82699</v>
      </c>
      <c r="J57" s="67">
        <f t="shared" si="8"/>
        <v>0</v>
      </c>
    </row>
    <row r="58" spans="1:10">
      <c r="A58" s="1">
        <v>602</v>
      </c>
      <c r="B58" s="20" t="s">
        <v>295</v>
      </c>
      <c r="C58" s="50"/>
      <c r="D58" s="51"/>
      <c r="E58" s="50"/>
      <c r="F58" s="51"/>
      <c r="G58" s="50"/>
      <c r="H58" s="51"/>
      <c r="I58" s="68">
        <f t="shared" si="7"/>
        <v>0</v>
      </c>
      <c r="J58" s="69">
        <f t="shared" si="8"/>
        <v>0</v>
      </c>
    </row>
    <row r="59" spans="1:10" ht="31.5">
      <c r="A59" s="1">
        <v>700</v>
      </c>
      <c r="B59" s="57" t="s">
        <v>293</v>
      </c>
      <c r="C59" s="58">
        <f t="shared" ref="C59:H59" si="14">+C60+C61</f>
        <v>0</v>
      </c>
      <c r="D59" s="59">
        <f t="shared" si="14"/>
        <v>0</v>
      </c>
      <c r="E59" s="58">
        <f t="shared" si="14"/>
        <v>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0</v>
      </c>
      <c r="J59" s="59">
        <f t="shared" si="8"/>
        <v>0</v>
      </c>
    </row>
    <row r="60" spans="1:10">
      <c r="A60" s="1">
        <v>701</v>
      </c>
      <c r="B60" s="15" t="s">
        <v>294</v>
      </c>
      <c r="C60" s="16"/>
      <c r="D60" s="17"/>
      <c r="E60" s="16"/>
      <c r="F60" s="17"/>
      <c r="G60" s="16"/>
      <c r="H60" s="17"/>
      <c r="I60" s="66">
        <f t="shared" si="7"/>
        <v>0</v>
      </c>
      <c r="J60" s="67">
        <f t="shared" si="8"/>
        <v>0</v>
      </c>
    </row>
    <row r="61" spans="1:10">
      <c r="A61" s="1">
        <v>702</v>
      </c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1:10">
      <c r="A62" s="1">
        <v>800</v>
      </c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0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0</v>
      </c>
      <c r="J62" s="59">
        <f t="shared" si="8"/>
        <v>0</v>
      </c>
    </row>
    <row r="63" spans="1:10">
      <c r="A63" s="1">
        <v>801</v>
      </c>
      <c r="B63" s="15" t="s">
        <v>294</v>
      </c>
      <c r="C63" s="16"/>
      <c r="D63" s="17"/>
      <c r="E63" s="16"/>
      <c r="F63" s="17"/>
      <c r="G63" s="16"/>
      <c r="H63" s="17"/>
      <c r="I63" s="66">
        <f t="shared" si="7"/>
        <v>0</v>
      </c>
      <c r="J63" s="67">
        <f t="shared" si="8"/>
        <v>0</v>
      </c>
    </row>
    <row r="64" spans="1:10">
      <c r="A64" s="1">
        <v>802</v>
      </c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/>
      <c r="D68" s="145"/>
      <c r="E68" s="144"/>
      <c r="F68" s="146"/>
      <c r="G68" s="144"/>
      <c r="H68" s="146"/>
      <c r="I68" s="58">
        <f t="shared" si="7"/>
        <v>0</v>
      </c>
      <c r="J68" s="59">
        <f t="shared" si="8"/>
        <v>0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1246830</v>
      </c>
      <c r="D70" s="63">
        <f t="shared" si="17"/>
        <v>0</v>
      </c>
      <c r="E70" s="64">
        <f t="shared" si="17"/>
        <v>85531</v>
      </c>
      <c r="F70" s="65">
        <f t="shared" si="17"/>
        <v>0</v>
      </c>
      <c r="G70" s="64">
        <f t="shared" si="17"/>
        <v>0</v>
      </c>
      <c r="H70" s="65">
        <f t="shared" si="17"/>
        <v>0</v>
      </c>
      <c r="I70" s="62">
        <f t="shared" si="7"/>
        <v>1332361</v>
      </c>
      <c r="J70" s="63">
        <f t="shared" si="8"/>
        <v>0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3">
    <dataValidation operator="lessThanOrEqual" allowBlank="1" showInputMessage="1" showErrorMessage="1" error="Въвежда се цяло отрицателно число!" sqref="B6:B70 I7:J70 C70:H70 C65:H65 C62:H62 C59:H59 C56:H56 C53:H53 C50:H50 C47:H47 C44:H44 C34:C41 F34:F41 E7:E8 G7:H41 F7:F8 E34:E41 D7:D8 C7:C8 C10 D10 E10 F10 F14 C14 D14 E14 F27 D34:D41 D27 E27 F25 E25 D25 C25 C27"/>
    <dataValidation type="list" allowBlank="1" showInputMessage="1" showErrorMessage="1" sqref="C4">
      <formula1>date</formula1>
    </dataValidation>
    <dataValidation type="whole" errorStyle="warning" operator="greaterThanOrEqual" allowBlank="1" showInputMessage="1" showErrorMessage="1" error="Въвежда се цяло положително число!" sqref="C28:F33 C26:F26 C15:F24 C11:F13 C9:F9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3:D328"/>
  <sheetViews>
    <sheetView topLeftCell="A307" workbookViewId="0">
      <selection activeCell="H325" sqref="H325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44651</v>
      </c>
      <c r="C325" s="130"/>
    </row>
    <row r="326" spans="1:3" s="129" customFormat="1" ht="14.25">
      <c r="A326" s="130"/>
      <c r="B326" s="131">
        <v>44742</v>
      </c>
      <c r="C326" s="130"/>
    </row>
    <row r="327" spans="1:3" s="129" customFormat="1" ht="14.25">
      <c r="A327" s="130"/>
      <c r="B327" s="131">
        <v>44834</v>
      </c>
      <c r="C327" s="130"/>
    </row>
    <row r="328" spans="1:3" s="129" customFormat="1" ht="14.25">
      <c r="A328" s="130"/>
      <c r="B328" s="131">
        <v>44926</v>
      </c>
      <c r="C328" s="130"/>
    </row>
  </sheetData>
  <sheetProtection password="DCF3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NALICHNOST!Print_Area</vt:lpstr>
    </vt:vector>
  </TitlesOfParts>
  <Company>Ministry Of Finance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admin</cp:lastModifiedBy>
  <cp:lastPrinted>2021-11-22T13:02:31Z</cp:lastPrinted>
  <dcterms:created xsi:type="dcterms:W3CDTF">2021-11-19T12:26:58Z</dcterms:created>
  <dcterms:modified xsi:type="dcterms:W3CDTF">2022-07-20T12:25:55Z</dcterms:modified>
</cp:coreProperties>
</file>