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\schet\МИЛЕНА\"/>
    </mc:Choice>
  </mc:AlternateContent>
  <bookViews>
    <workbookView xWindow="0" yWindow="0" windowWidth="20490" windowHeight="7650"/>
  </bookViews>
  <sheets>
    <sheet name="Общо" sheetId="1" r:id="rId1"/>
    <sheet name="Лист1" sheetId="2" r:id="rId2"/>
  </sheets>
  <definedNames>
    <definedName name="_xlnm.Print_Titles" localSheetId="0">Общо!$A:$L,Общо!$8:$8</definedName>
  </definedNames>
  <calcPr calcId="152511"/>
</workbook>
</file>

<file path=xl/calcChain.xml><?xml version="1.0" encoding="utf-8"?>
<calcChain xmlns="http://schemas.openxmlformats.org/spreadsheetml/2006/main">
  <c r="K31" i="1" l="1"/>
  <c r="I31" i="1"/>
  <c r="F31" i="1"/>
  <c r="E31" i="1"/>
  <c r="C31" i="1"/>
  <c r="C38" i="1"/>
  <c r="K10" i="1"/>
  <c r="I10" i="1"/>
  <c r="F10" i="1"/>
  <c r="E10" i="1"/>
  <c r="C10" i="1"/>
  <c r="C34" i="1"/>
  <c r="C30" i="1"/>
  <c r="F46" i="1"/>
  <c r="E46" i="1"/>
  <c r="I9" i="1" l="1"/>
  <c r="F9" i="1"/>
  <c r="E9" i="1"/>
  <c r="K9" i="1"/>
  <c r="C9" i="1"/>
  <c r="C46" i="1"/>
</calcChain>
</file>

<file path=xl/sharedStrings.xml><?xml version="1.0" encoding="utf-8"?>
<sst xmlns="http://schemas.openxmlformats.org/spreadsheetml/2006/main" count="171" uniqueCount="93">
  <si>
    <t>ОБЩИНА</t>
  </si>
  <si>
    <t>Рудозем</t>
  </si>
  <si>
    <t>КОД ПО ЕБК</t>
  </si>
  <si>
    <t>7108</t>
  </si>
  <si>
    <t>Сумите са в EUR!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</si>
  <si>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</si>
  <si>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</si>
  <si>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Уточнен план   /к.6 = к.9 + к.12 + к.14 + к.17 + к.20/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</si>
  <si>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</si>
  <si>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</si>
  <si>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</si>
  <si>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</si>
  <si>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Параграф по ЕБК 31-11; 31-12; 31-13; 31-18; 61-00</t>
  </si>
  <si>
    <t>Уточнен план</t>
  </si>
  <si>
    <t xml:space="preserve">в т.ч. от 31-13 </t>
  </si>
  <si>
    <t>ОБЩО</t>
  </si>
  <si>
    <t>5100</t>
  </si>
  <si>
    <t>Основен ремонт на дълготрайни материални активи</t>
  </si>
  <si>
    <t>6606</t>
  </si>
  <si>
    <t>6619</t>
  </si>
  <si>
    <t>7714</t>
  </si>
  <si>
    <t>5200</t>
  </si>
  <si>
    <t>Придобиване на дълготрайни материални активи</t>
  </si>
  <si>
    <t>2284</t>
  </si>
  <si>
    <t>Подпорна стена за укрепване на кв.17 м/у от 40-45 с.Бяла река, с.Бяла река</t>
  </si>
  <si>
    <t>3389</t>
  </si>
  <si>
    <t>6603</t>
  </si>
  <si>
    <t>Вътрешна водопроводна мрежа с.Чепинци, лот 10, село Чепинци</t>
  </si>
  <si>
    <t>9997</t>
  </si>
  <si>
    <t xml:space="preserve">Авторски надзор на реконстр.на улица в с.Бяла река о.т.55 до о.т.126 с дължина 346м. </t>
  </si>
  <si>
    <t xml:space="preserve">6100 
</t>
  </si>
  <si>
    <t xml:space="preserve">3118
</t>
  </si>
  <si>
    <t>Главница по инвестиционен заем към фонд ФЛАГ</t>
  </si>
  <si>
    <t>Главница по инвестиционен заем към Инвестбанк АД</t>
  </si>
  <si>
    <t xml:space="preserve">От капиталова субсидия </t>
  </si>
  <si>
    <t>"Благоустрояване на централна градска част град Рудозевм, лот 1, зона 5"</t>
  </si>
  <si>
    <t>Целеви преходен остатък по споразумения от МРРБ</t>
  </si>
  <si>
    <t>Пояснение</t>
  </si>
  <si>
    <t>Преходен остатък от 2024г</t>
  </si>
  <si>
    <t xml:space="preserve">П Л А Н </t>
  </si>
  <si>
    <t>НА КАПИТАЛОВИТЕ РАЗХОДИ ЗА 2026г. ПО ОБЕКТИ И ИЗТОЧНИК НА ФИНАНСИРАНЕ</t>
  </si>
  <si>
    <t>Преходен остатък от собствени средства 2025г</t>
  </si>
  <si>
    <t>Паркоустрояване и благоустрояване на Лесопарк, община Рудозем</t>
  </si>
  <si>
    <t>ППР и СМР за изграждане на газохранилище, община Рудозем</t>
  </si>
  <si>
    <t>Целеви преходен остатък за преодоляване на последици от бедствия и аварии 2025</t>
  </si>
  <si>
    <t>ГЛАВНИЦИ ЗАЕМИ</t>
  </si>
  <si>
    <t>Със средства от държавно делегирана дейност детски градини /СОП/</t>
  </si>
  <si>
    <t xml:space="preserve">3113
</t>
  </si>
  <si>
    <t>Ремонт на спортна зала, община Рудозем</t>
  </si>
  <si>
    <t>ППР на реконструкция на улица с.Борие с дължина 250м</t>
  </si>
  <si>
    <t>От капиталов субсидия</t>
  </si>
  <si>
    <t xml:space="preserve">3113 
</t>
  </si>
  <si>
    <t>ППР  на улица с.Грамаде</t>
  </si>
  <si>
    <t>ППР на улична мрежа в с.Войкова лъка, ПТ6 с дължина 123м.</t>
  </si>
  <si>
    <t>ППР за рехабилитация на улица с.Иваново</t>
  </si>
  <si>
    <t xml:space="preserve">Строителен надзор на реконструкция на улица от о.т. 55 до о.т. 126 с.Бяла река, </t>
  </si>
  <si>
    <t xml:space="preserve">Строителен надзор на ремонт на улица ПТ 52 с.Войкова лъка </t>
  </si>
  <si>
    <t>5a</t>
  </si>
  <si>
    <t>Благоустрояване на парково пространство в УПИ IX кв.39 гр.Рудозем</t>
  </si>
  <si>
    <t xml:space="preserve">3111 
</t>
  </si>
  <si>
    <t xml:space="preserve">3111
</t>
  </si>
  <si>
    <t>От капиталова субсидия: ППР 2936 евро; СН 1816 евро и АН - 614 евро</t>
  </si>
  <si>
    <t>ППР, СМР, строителен и авторски надзор  на Пешеходна алея с. Оглед oт км 0+000 до км 0+143,86</t>
  </si>
  <si>
    <t>Целеви преходен остатък по споразумения от МРРБ /СМР/</t>
  </si>
  <si>
    <t xml:space="preserve">От капиталова субсидия, одобрено съфинансиране с Решение №340/27.02.26г. </t>
  </si>
  <si>
    <t>Приложение №1</t>
  </si>
  <si>
    <t>Преходен остатък от целеви средства от ММС</t>
  </si>
  <si>
    <t xml:space="preserve">Собствени средства </t>
  </si>
  <si>
    <t>ППР за реконструкция на улица с.Коритата</t>
  </si>
  <si>
    <t>Промени по чл.154 от ЗУТ</t>
  </si>
  <si>
    <t>СН на обект канализация кв.Възраждане</t>
  </si>
  <si>
    <t>Климатик за ДГ с.Рибница</t>
  </si>
  <si>
    <t>Авторски надзор, от капиталова субсидия</t>
  </si>
  <si>
    <t>ППР на реконструкция на улица с.Витина</t>
  </si>
  <si>
    <t>Компютри 3 броя /ОбА/</t>
  </si>
  <si>
    <t>СН Паркоустрояване и благоустрояване на Лесопарк, община Рудозем</t>
  </si>
  <si>
    <t>Спирки 10 броя, община Рудозем</t>
  </si>
  <si>
    <t>Основен ремонт на ул."Г.С.Раковски" гр.Рудозем</t>
  </si>
  <si>
    <t>От капиталова субсидия</t>
  </si>
  <si>
    <t>ППР на мост с.Бяла река</t>
  </si>
  <si>
    <t>Съдомиялни ДГ Чепинци 3 броя</t>
  </si>
  <si>
    <t>Основен ремонт на улица в мах.Мемиевска, с.Чепинци</t>
  </si>
  <si>
    <t>ППР за изграждане на подпорна стена за укрепване на улица в с.Сопотот</t>
  </si>
  <si>
    <t>ППР за реконструкция на улична мрежа на с.Пловдивци с подобекти:                          1.ул.Балийска с дължина 131м            2.ул.Кушева с дължина 112м   3.ул.Омерджикова с дължина 193м</t>
  </si>
  <si>
    <t xml:space="preserve">Климатик </t>
  </si>
  <si>
    <t>Оснвен ремонт на ул.Г.Бенковски /ППР,СМР и строителен надзор/</t>
  </si>
  <si>
    <t xml:space="preserve"> СМР и ППР - 50000, от капиталова субсидия</t>
  </si>
  <si>
    <t>ППР за укрепване на стена на ул.В. Левски под блок 11</t>
  </si>
  <si>
    <t>Строителен надзор на ул.Г.С. Раковски</t>
  </si>
  <si>
    <t>Основен ремонт на междублоково пространство ул. Ат.Буров бл.5 /ППР, СМР и строителен надзор/</t>
  </si>
  <si>
    <t xml:space="preserve">Инженеринг и строителен надзор на междублоково пространство ул.Хан Аспарух </t>
  </si>
  <si>
    <t>Инженеринг от капиталова субсидия</t>
  </si>
  <si>
    <t>Собствени средства за строителен надзор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</si>
</sst>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#\ ##0.00"/>
  </numFmts>
  <fonts count="17" x14ac:knownFonts="1">
    <font>
      <sz val="11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3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2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4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wrapText="1"/>
    </xf>
    <xf numFmtId="0" fontId="4" fillId="4" borderId="0" xfId="0" applyFont="1" applyFill="1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164" fontId="4" fillId="4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2" fontId="4" fillId="4" borderId="1" xfId="0" applyNumberFormat="1" applyFont="1" applyFill="1" applyBorder="1"/>
    <xf numFmtId="164" fontId="7" fillId="4" borderId="1" xfId="0" applyNumberFormat="1" applyFont="1" applyFill="1" applyBorder="1" applyAlignment="1">
      <alignment wrapText="1"/>
    </xf>
    <xf numFmtId="164" fontId="6" fillId="4" borderId="2" xfId="0" applyNumberFormat="1" applyFont="1" applyFill="1" applyBorder="1" applyAlignment="1">
      <alignment wrapText="1"/>
    </xf>
    <xf numFmtId="0" fontId="9" fillId="4" borderId="0" xfId="0" applyFont="1" applyFill="1"/>
    <xf numFmtId="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wrapText="1"/>
    </xf>
    <xf numFmtId="0" fontId="7" fillId="0" borderId="0" xfId="0" applyFont="1"/>
    <xf numFmtId="0" fontId="11" fillId="3" borderId="0" xfId="0" applyFont="1" applyFill="1"/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0" borderId="0" xfId="0" applyFont="1"/>
    <xf numFmtId="0" fontId="15" fillId="0" borderId="0" xfId="0" applyFont="1" applyAlignment="1"/>
    <xf numFmtId="164" fontId="14" fillId="4" borderId="1" xfId="0" applyNumberFormat="1" applyFont="1" applyFill="1" applyBorder="1"/>
    <xf numFmtId="164" fontId="15" fillId="5" borderId="2" xfId="0" applyNumberFormat="1" applyFont="1" applyFill="1" applyBorder="1"/>
    <xf numFmtId="0" fontId="15" fillId="5" borderId="2" xfId="0" applyFont="1" applyFill="1" applyBorder="1" applyAlignment="1">
      <alignment wrapText="1"/>
    </xf>
    <xf numFmtId="164" fontId="5" fillId="5" borderId="2" xfId="0" applyNumberFormat="1" applyFont="1" applyFill="1" applyBorder="1"/>
    <xf numFmtId="2" fontId="5" fillId="5" borderId="2" xfId="0" applyNumberFormat="1" applyFont="1" applyFill="1" applyBorder="1"/>
    <xf numFmtId="0" fontId="15" fillId="5" borderId="0" xfId="0" applyFont="1" applyFill="1"/>
    <xf numFmtId="164" fontId="3" fillId="4" borderId="2" xfId="0" applyNumberFormat="1" applyFont="1" applyFill="1" applyBorder="1" applyAlignment="1">
      <alignment wrapText="1"/>
    </xf>
    <xf numFmtId="0" fontId="4" fillId="4" borderId="1" xfId="0" applyNumberFormat="1" applyFont="1" applyFill="1" applyBorder="1" applyAlignment="1">
      <alignment wrapText="1"/>
    </xf>
    <xf numFmtId="0" fontId="5" fillId="5" borderId="2" xfId="0" applyNumberFormat="1" applyFont="1" applyFill="1" applyBorder="1" applyAlignment="1">
      <alignment wrapText="1"/>
    </xf>
    <xf numFmtId="164" fontId="13" fillId="5" borderId="1" xfId="0" applyNumberFormat="1" applyFont="1" applyFill="1" applyBorder="1" applyAlignment="1">
      <alignment wrapText="1"/>
    </xf>
    <xf numFmtId="164" fontId="6" fillId="5" borderId="1" xfId="0" applyNumberFormat="1" applyFont="1" applyFill="1" applyBorder="1" applyAlignment="1">
      <alignment wrapText="1"/>
    </xf>
    <xf numFmtId="0" fontId="0" fillId="5" borderId="0" xfId="0" applyFill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left"/>
    </xf>
    <xf numFmtId="164" fontId="6" fillId="5" borderId="1" xfId="0" applyNumberFormat="1" applyFont="1" applyFill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left" wrapText="1"/>
    </xf>
    <xf numFmtId="164" fontId="11" fillId="4" borderId="2" xfId="0" applyNumberFormat="1" applyFont="1" applyFill="1" applyBorder="1" applyAlignment="1">
      <alignment wrapText="1"/>
    </xf>
    <xf numFmtId="164" fontId="7" fillId="4" borderId="1" xfId="0" applyNumberFormat="1" applyFont="1" applyFill="1" applyBorder="1"/>
    <xf numFmtId="164" fontId="10" fillId="5" borderId="1" xfId="0" applyNumberFormat="1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 wrapText="1"/>
    </xf>
    <xf numFmtId="164" fontId="16" fillId="5" borderId="2" xfId="0" applyNumberFormat="1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wrapText="1"/>
    </xf>
    <xf numFmtId="164" fontId="14" fillId="4" borderId="2" xfId="0" applyNumberFormat="1" applyFont="1" applyFill="1" applyBorder="1"/>
    <xf numFmtId="164" fontId="4" fillId="4" borderId="2" xfId="0" applyNumberFormat="1" applyFont="1" applyFill="1" applyBorder="1"/>
    <xf numFmtId="164" fontId="4" fillId="4" borderId="2" xfId="0" applyNumberFormat="1" applyFont="1" applyFill="1" applyBorder="1" applyAlignment="1">
      <alignment horizontal="left" wrapText="1"/>
    </xf>
    <xf numFmtId="2" fontId="4" fillId="4" borderId="2" xfId="0" applyNumberFormat="1" applyFont="1" applyFill="1" applyBorder="1"/>
    <xf numFmtId="0" fontId="4" fillId="4" borderId="2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left"/>
    </xf>
    <xf numFmtId="164" fontId="4" fillId="4" borderId="9" xfId="0" applyNumberFormat="1" applyFont="1" applyFill="1" applyBorder="1"/>
    <xf numFmtId="164" fontId="4" fillId="4" borderId="11" xfId="0" applyNumberFormat="1" applyFont="1" applyFill="1" applyBorder="1"/>
    <xf numFmtId="164" fontId="4" fillId="4" borderId="10" xfId="0" applyNumberFormat="1" applyFont="1" applyFill="1" applyBorder="1"/>
    <xf numFmtId="2" fontId="5" fillId="0" borderId="0" xfId="0" applyNumberFormat="1" applyFont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vertical="top" wrapText="1"/>
    </xf>
    <xf numFmtId="164" fontId="4" fillId="4" borderId="2" xfId="0" applyNumberFormat="1" applyFont="1" applyFill="1" applyBorder="1" applyAlignment="1">
      <alignment wrapText="1"/>
    </xf>
    <xf numFmtId="164" fontId="10" fillId="4" borderId="2" xfId="0" applyNumberFormat="1" applyFont="1" applyFill="1" applyBorder="1" applyAlignment="1">
      <alignment wrapText="1"/>
    </xf>
    <xf numFmtId="164" fontId="13" fillId="4" borderId="2" xfId="0" applyNumberFormat="1" applyFont="1" applyFill="1" applyBorder="1" applyAlignment="1">
      <alignment wrapText="1"/>
    </xf>
    <xf numFmtId="164" fontId="3" fillId="4" borderId="2" xfId="0" applyNumberFormat="1" applyFont="1" applyFill="1" applyBorder="1" applyAlignment="1">
      <alignment horizontal="left" wrapText="1"/>
    </xf>
    <xf numFmtId="0" fontId="7" fillId="4" borderId="0" xfId="0" applyFont="1" applyFill="1"/>
    <xf numFmtId="164" fontId="13" fillId="4" borderId="11" xfId="0" applyNumberFormat="1" applyFont="1" applyFill="1" applyBorder="1" applyAlignment="1">
      <alignment wrapText="1"/>
    </xf>
    <xf numFmtId="0" fontId="5" fillId="4" borderId="0" xfId="0" applyFont="1" applyFill="1"/>
    <xf numFmtId="0" fontId="15" fillId="4" borderId="0" xfId="0" applyFont="1" applyFill="1"/>
    <xf numFmtId="0" fontId="5" fillId="0" borderId="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8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P22" sqref="P22"/>
    </sheetView>
  </sheetViews>
  <sheetFormatPr defaultRowHeight="18.75" x14ac:dyDescent="0.3"/>
  <cols>
    <col min="1" max="1" width="13.7109375" style="20" customWidth="1" collapsed="1"/>
    <col min="2" max="2" width="51.140625" style="26" customWidth="1" collapsed="1"/>
    <col min="3" max="3" width="17.7109375" style="26" customWidth="1" collapsed="1"/>
    <col min="4" max="4" width="13" style="40" customWidth="1" collapsed="1"/>
    <col min="5" max="5" width="17.7109375" style="3" customWidth="1"/>
    <col min="6" max="6" width="15.42578125" style="3" customWidth="1"/>
    <col min="7" max="7" width="27.140625" style="3" customWidth="1" collapsed="1"/>
    <col min="8" max="8" width="9" style="40" customWidth="1" collapsed="1"/>
    <col min="9" max="9" width="17.5703125" style="3" customWidth="1"/>
    <col min="10" max="10" width="25.42578125" style="3" customWidth="1"/>
    <col min="11" max="11" width="17" style="3" customWidth="1"/>
    <col min="12" max="12" width="13.42578125" style="3" customWidth="1"/>
    <col min="13" max="13" width="9.140625" style="7"/>
    <col min="14" max="65" width="9.140625" style="8"/>
  </cols>
  <sheetData>
    <row r="1" spans="1:29" ht="17.45" customHeight="1" thickBot="1" x14ac:dyDescent="0.35">
      <c r="A1" s="18" t="s">
        <v>0</v>
      </c>
      <c r="B1" s="21" t="s">
        <v>1</v>
      </c>
      <c r="C1" s="79" t="s">
        <v>65</v>
      </c>
      <c r="D1" s="79"/>
      <c r="E1" s="79"/>
      <c r="F1" s="79"/>
      <c r="G1" s="79"/>
      <c r="H1" s="79"/>
      <c r="I1" s="79"/>
      <c r="J1" s="79"/>
      <c r="K1" s="79"/>
      <c r="L1" s="79"/>
    </row>
    <row r="2" spans="1:29" ht="17.45" customHeight="1" thickBot="1" x14ac:dyDescent="0.35">
      <c r="A2" s="18" t="s">
        <v>2</v>
      </c>
      <c r="B2" s="21" t="s">
        <v>3</v>
      </c>
      <c r="C2" s="27"/>
      <c r="D2" s="67"/>
      <c r="E2" s="4"/>
      <c r="F2" s="90" t="s">
        <v>39</v>
      </c>
      <c r="G2" s="90"/>
      <c r="H2" s="90"/>
      <c r="I2" s="90"/>
      <c r="J2" s="90"/>
      <c r="K2" s="90"/>
      <c r="L2" s="90"/>
    </row>
    <row r="3" spans="1:29" ht="17.45" customHeight="1" thickBot="1" x14ac:dyDescent="0.35">
      <c r="B3" s="22" t="s">
        <v>4</v>
      </c>
      <c r="F3" s="78" t="s">
        <v>40</v>
      </c>
      <c r="G3" s="78"/>
      <c r="H3" s="78"/>
      <c r="I3" s="78"/>
      <c r="J3" s="78"/>
      <c r="K3" s="78"/>
      <c r="L3" s="78"/>
    </row>
    <row r="4" spans="1:29" ht="15" customHeight="1" thickBot="1" x14ac:dyDescent="0.35">
      <c r="A4" s="80" t="s">
        <v>5</v>
      </c>
      <c r="B4" s="81" t="s">
        <v>6</v>
      </c>
      <c r="C4" s="81" t="s">
        <v>7</v>
      </c>
      <c r="D4" s="82"/>
      <c r="E4" s="83"/>
      <c r="F4" s="83"/>
      <c r="G4" s="83"/>
      <c r="H4" s="83"/>
      <c r="I4" s="83"/>
      <c r="J4" s="83"/>
      <c r="K4" s="83"/>
      <c r="L4" s="83"/>
    </row>
    <row r="5" spans="1:29" ht="0.2" customHeight="1" thickBot="1" x14ac:dyDescent="0.35">
      <c r="A5" s="80"/>
      <c r="B5" s="81"/>
      <c r="C5" s="81"/>
      <c r="D5" s="84" t="s">
        <v>8</v>
      </c>
      <c r="E5" s="85"/>
      <c r="F5" s="85"/>
      <c r="G5" s="85"/>
      <c r="H5" s="85"/>
      <c r="I5" s="85"/>
      <c r="J5" s="85"/>
      <c r="K5" s="85"/>
      <c r="L5" s="85"/>
    </row>
    <row r="6" spans="1:29" ht="75" customHeight="1" thickBot="1" x14ac:dyDescent="0.35">
      <c r="A6" s="80"/>
      <c r="B6" s="81"/>
      <c r="C6" s="81"/>
      <c r="D6" s="86" t="s">
        <v>9</v>
      </c>
      <c r="E6" s="86"/>
      <c r="F6" s="86"/>
      <c r="G6" s="86"/>
      <c r="H6" s="87" t="s">
        <v>10</v>
      </c>
      <c r="I6" s="88"/>
      <c r="J6" s="89"/>
      <c r="K6" s="87" t="s">
        <v>11</v>
      </c>
      <c r="L6" s="89"/>
    </row>
    <row r="7" spans="1:29" ht="99.95" customHeight="1" thickBot="1" x14ac:dyDescent="0.35">
      <c r="A7" s="80"/>
      <c r="B7" s="81"/>
      <c r="C7" s="81"/>
      <c r="D7" s="41" t="s">
        <v>12</v>
      </c>
      <c r="E7" s="5" t="s">
        <v>13</v>
      </c>
      <c r="F7" s="5" t="s">
        <v>14</v>
      </c>
      <c r="G7" s="5" t="s">
        <v>37</v>
      </c>
      <c r="H7" s="41" t="s">
        <v>12</v>
      </c>
      <c r="I7" s="5" t="s">
        <v>13</v>
      </c>
      <c r="J7" s="5" t="s">
        <v>37</v>
      </c>
      <c r="K7" s="5" t="s">
        <v>13</v>
      </c>
      <c r="L7" s="5" t="s">
        <v>37</v>
      </c>
    </row>
    <row r="8" spans="1:29" ht="12" customHeight="1" thickBot="1" x14ac:dyDescent="0.35">
      <c r="A8" s="18">
        <v>1</v>
      </c>
      <c r="B8" s="23">
        <v>2</v>
      </c>
      <c r="C8" s="23">
        <v>3</v>
      </c>
      <c r="D8" s="42">
        <v>4</v>
      </c>
      <c r="E8" s="5">
        <v>5</v>
      </c>
      <c r="F8" s="5" t="s">
        <v>57</v>
      </c>
      <c r="G8" s="5">
        <v>6</v>
      </c>
      <c r="H8" s="42">
        <v>7</v>
      </c>
      <c r="I8" s="17">
        <v>8</v>
      </c>
      <c r="J8" s="17">
        <v>9</v>
      </c>
      <c r="K8" s="17">
        <v>10</v>
      </c>
      <c r="L8" s="17">
        <v>11</v>
      </c>
    </row>
    <row r="9" spans="1:29" ht="19.5" thickBot="1" x14ac:dyDescent="0.35">
      <c r="A9" s="19"/>
      <c r="B9" s="24" t="s">
        <v>15</v>
      </c>
      <c r="C9" s="24">
        <f>SUM(C10+C31+C46)</f>
        <v>2044363</v>
      </c>
      <c r="D9" s="43"/>
      <c r="E9" s="24">
        <f t="shared" ref="E9:F9" si="0">SUM(E10+E31+E46)</f>
        <v>682969</v>
      </c>
      <c r="F9" s="24">
        <f t="shared" si="0"/>
        <v>680069</v>
      </c>
      <c r="G9" s="6"/>
      <c r="H9" s="43"/>
      <c r="I9" s="24">
        <f>SUM(I10+I31+I46)</f>
        <v>1151837</v>
      </c>
      <c r="J9" s="6"/>
      <c r="K9" s="24">
        <f>SUM(K10+K31+K46)</f>
        <v>209557</v>
      </c>
      <c r="L9" s="6"/>
    </row>
    <row r="10" spans="1:29" s="39" customFormat="1" ht="38.25" thickBot="1" x14ac:dyDescent="0.35">
      <c r="A10" s="52" t="s">
        <v>16</v>
      </c>
      <c r="B10" s="37" t="s">
        <v>17</v>
      </c>
      <c r="C10" s="37">
        <f>SUM(C11:C30)</f>
        <v>995804</v>
      </c>
      <c r="D10" s="46"/>
      <c r="E10" s="37">
        <f t="shared" ref="E10:F10" si="1">SUM(E11:E30)</f>
        <v>475890</v>
      </c>
      <c r="F10" s="37">
        <f t="shared" si="1"/>
        <v>475890</v>
      </c>
      <c r="G10" s="38"/>
      <c r="H10" s="46"/>
      <c r="I10" s="37">
        <f>SUM(I11:I30)</f>
        <v>362734</v>
      </c>
      <c r="J10" s="38"/>
      <c r="K10" s="37">
        <f>SUM(K11:K30)</f>
        <v>157180</v>
      </c>
      <c r="L10" s="38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74" customFormat="1" ht="35.25" thickBot="1" x14ac:dyDescent="0.35">
      <c r="A11" s="51" t="s">
        <v>18</v>
      </c>
      <c r="B11" s="50" t="s">
        <v>88</v>
      </c>
      <c r="C11" s="50">
        <v>4500</v>
      </c>
      <c r="D11" s="44"/>
      <c r="E11" s="50"/>
      <c r="F11" s="50"/>
      <c r="G11" s="34"/>
      <c r="H11" s="73"/>
      <c r="I11" s="50"/>
      <c r="J11" s="34"/>
      <c r="K11" s="50">
        <v>4500</v>
      </c>
      <c r="L11" s="70" t="s">
        <v>67</v>
      </c>
      <c r="M11" s="7"/>
    </row>
    <row r="12" spans="1:29" s="74" customFormat="1" ht="69.75" customHeight="1" thickBot="1" x14ac:dyDescent="0.35">
      <c r="A12" s="51" t="s">
        <v>18</v>
      </c>
      <c r="B12" s="50" t="s">
        <v>85</v>
      </c>
      <c r="C12" s="50">
        <v>51000</v>
      </c>
      <c r="D12" s="44" t="s">
        <v>51</v>
      </c>
      <c r="E12" s="50">
        <v>50000</v>
      </c>
      <c r="F12" s="50">
        <v>50000</v>
      </c>
      <c r="G12" s="34" t="s">
        <v>86</v>
      </c>
      <c r="H12" s="73"/>
      <c r="I12" s="50"/>
      <c r="J12" s="34"/>
      <c r="K12" s="50">
        <v>1000</v>
      </c>
      <c r="L12" s="70" t="s">
        <v>92</v>
      </c>
      <c r="M12" s="7"/>
    </row>
    <row r="13" spans="1:29" s="74" customFormat="1" ht="38.25" thickBot="1" x14ac:dyDescent="0.35">
      <c r="A13" s="51" t="s">
        <v>18</v>
      </c>
      <c r="B13" s="50" t="s">
        <v>87</v>
      </c>
      <c r="C13" s="50">
        <v>15000</v>
      </c>
      <c r="D13" s="44" t="s">
        <v>51</v>
      </c>
      <c r="E13" s="50">
        <v>15000</v>
      </c>
      <c r="F13" s="50">
        <v>15000</v>
      </c>
      <c r="G13" s="11" t="s">
        <v>34</v>
      </c>
      <c r="H13" s="73"/>
      <c r="I13" s="50"/>
      <c r="J13" s="34"/>
      <c r="K13" s="50"/>
      <c r="L13" s="34"/>
      <c r="M13" s="7"/>
    </row>
    <row r="14" spans="1:29" s="8" customFormat="1" ht="42.75" customHeight="1" thickBot="1" x14ac:dyDescent="0.35">
      <c r="A14" s="51" t="s">
        <v>18</v>
      </c>
      <c r="B14" s="25" t="s">
        <v>73</v>
      </c>
      <c r="C14" s="28">
        <v>1632</v>
      </c>
      <c r="D14" s="44" t="s">
        <v>51</v>
      </c>
      <c r="E14" s="11">
        <v>1632</v>
      </c>
      <c r="F14" s="11">
        <v>1632</v>
      </c>
      <c r="G14" s="11" t="s">
        <v>34</v>
      </c>
      <c r="H14" s="45"/>
      <c r="I14" s="11"/>
      <c r="J14" s="11"/>
      <c r="K14" s="11"/>
      <c r="L14" s="11"/>
      <c r="M14" s="7"/>
    </row>
    <row r="15" spans="1:29" s="8" customFormat="1" ht="35.25" thickBot="1" x14ac:dyDescent="0.35">
      <c r="A15" s="51" t="s">
        <v>18</v>
      </c>
      <c r="B15" s="25" t="s">
        <v>52</v>
      </c>
      <c r="C15" s="28">
        <v>3098</v>
      </c>
      <c r="D15" s="44" t="s">
        <v>51</v>
      </c>
      <c r="E15" s="11">
        <v>3098</v>
      </c>
      <c r="F15" s="11">
        <v>3098</v>
      </c>
      <c r="G15" s="11" t="s">
        <v>34</v>
      </c>
      <c r="H15" s="45"/>
      <c r="I15" s="11">
        <v>0</v>
      </c>
      <c r="J15" s="11">
        <v>0</v>
      </c>
      <c r="K15" s="11">
        <v>0</v>
      </c>
      <c r="L15" s="11">
        <v>0</v>
      </c>
      <c r="M15" s="7"/>
    </row>
    <row r="16" spans="1:29" s="8" customFormat="1" ht="38.25" thickBot="1" x14ac:dyDescent="0.35">
      <c r="A16" s="51" t="s">
        <v>18</v>
      </c>
      <c r="B16" s="57" t="s">
        <v>68</v>
      </c>
      <c r="C16" s="58">
        <v>1812</v>
      </c>
      <c r="D16" s="44" t="s">
        <v>51</v>
      </c>
      <c r="E16" s="59">
        <v>1812</v>
      </c>
      <c r="F16" s="59">
        <v>1812</v>
      </c>
      <c r="G16" s="11" t="s">
        <v>34</v>
      </c>
      <c r="H16" s="68"/>
      <c r="I16" s="59"/>
      <c r="J16" s="59"/>
      <c r="K16" s="59"/>
      <c r="L16" s="59"/>
      <c r="M16" s="7"/>
    </row>
    <row r="17" spans="1:29" s="8" customFormat="1" ht="93" customHeight="1" thickBot="1" x14ac:dyDescent="0.35">
      <c r="A17" s="51" t="s">
        <v>18</v>
      </c>
      <c r="B17" s="69" t="s">
        <v>83</v>
      </c>
      <c r="C17" s="58">
        <v>2633</v>
      </c>
      <c r="D17" s="44" t="s">
        <v>51</v>
      </c>
      <c r="E17" s="59">
        <v>2633</v>
      </c>
      <c r="F17" s="59">
        <v>2633</v>
      </c>
      <c r="G17" s="11" t="s">
        <v>34</v>
      </c>
      <c r="H17" s="68"/>
      <c r="I17" s="59"/>
      <c r="J17" s="59"/>
      <c r="K17" s="59"/>
      <c r="L17" s="59"/>
      <c r="M17" s="7"/>
    </row>
    <row r="18" spans="1:29" s="8" customFormat="1" ht="44.25" customHeight="1" thickBot="1" x14ac:dyDescent="0.35">
      <c r="A18" s="51" t="s">
        <v>18</v>
      </c>
      <c r="B18" s="25" t="s">
        <v>49</v>
      </c>
      <c r="C18" s="28">
        <v>2319</v>
      </c>
      <c r="D18" s="44" t="s">
        <v>51</v>
      </c>
      <c r="E18" s="11">
        <v>2319</v>
      </c>
      <c r="F18" s="11">
        <v>2319</v>
      </c>
      <c r="G18" s="11" t="s">
        <v>50</v>
      </c>
      <c r="H18" s="45"/>
      <c r="I18" s="11"/>
      <c r="J18" s="11"/>
      <c r="K18" s="11"/>
      <c r="L18" s="11"/>
      <c r="M18" s="7"/>
    </row>
    <row r="19" spans="1:29" s="8" customFormat="1" ht="34.5" customHeight="1" thickBot="1" x14ac:dyDescent="0.35">
      <c r="A19" s="51" t="s">
        <v>18</v>
      </c>
      <c r="B19" s="25" t="s">
        <v>55</v>
      </c>
      <c r="C19" s="28">
        <v>2700</v>
      </c>
      <c r="D19" s="44" t="s">
        <v>51</v>
      </c>
      <c r="E19" s="11">
        <v>2700</v>
      </c>
      <c r="F19" s="11">
        <v>2700</v>
      </c>
      <c r="G19" s="11" t="s">
        <v>34</v>
      </c>
      <c r="H19" s="45"/>
      <c r="I19" s="11">
        <v>0</v>
      </c>
      <c r="J19" s="11">
        <v>0</v>
      </c>
      <c r="K19" s="11">
        <v>0</v>
      </c>
      <c r="L19" s="11">
        <v>0</v>
      </c>
      <c r="M19" s="7"/>
    </row>
    <row r="20" spans="1:29" s="8" customFormat="1" ht="57" thickBot="1" x14ac:dyDescent="0.35">
      <c r="A20" s="51" t="s">
        <v>18</v>
      </c>
      <c r="B20" s="25" t="s">
        <v>29</v>
      </c>
      <c r="C20" s="28">
        <v>810</v>
      </c>
      <c r="D20" s="44" t="s">
        <v>47</v>
      </c>
      <c r="E20" s="11">
        <v>810</v>
      </c>
      <c r="F20" s="11">
        <v>810</v>
      </c>
      <c r="G20" s="11" t="s">
        <v>34</v>
      </c>
      <c r="H20" s="45"/>
      <c r="I20" s="11">
        <v>0</v>
      </c>
      <c r="J20" s="11">
        <v>0</v>
      </c>
      <c r="K20" s="11">
        <v>0</v>
      </c>
      <c r="L20" s="11">
        <v>0</v>
      </c>
      <c r="M20" s="7"/>
    </row>
    <row r="21" spans="1:29" s="8" customFormat="1" ht="78" customHeight="1" thickBot="1" x14ac:dyDescent="0.35">
      <c r="A21" s="51" t="s">
        <v>18</v>
      </c>
      <c r="B21" s="25" t="s">
        <v>62</v>
      </c>
      <c r="C21" s="28">
        <v>38199</v>
      </c>
      <c r="D21" s="44" t="s">
        <v>51</v>
      </c>
      <c r="E21" s="11">
        <v>5366</v>
      </c>
      <c r="F21" s="11">
        <v>5366</v>
      </c>
      <c r="G21" s="12" t="s">
        <v>61</v>
      </c>
      <c r="H21" s="44" t="s">
        <v>30</v>
      </c>
      <c r="I21" s="11">
        <v>32833</v>
      </c>
      <c r="J21" s="35" t="s">
        <v>63</v>
      </c>
      <c r="K21" s="11"/>
      <c r="L21" s="11"/>
      <c r="M21" s="7"/>
    </row>
    <row r="22" spans="1:29" s="8" customFormat="1" ht="38.25" thickBot="1" x14ac:dyDescent="0.35">
      <c r="A22" s="51" t="s">
        <v>18</v>
      </c>
      <c r="B22" s="25" t="s">
        <v>53</v>
      </c>
      <c r="C22" s="28">
        <v>2374</v>
      </c>
      <c r="D22" s="45"/>
      <c r="E22" s="11">
        <v>0</v>
      </c>
      <c r="F22" s="11">
        <v>0</v>
      </c>
      <c r="G22" s="11">
        <v>0</v>
      </c>
      <c r="H22" s="44" t="s">
        <v>59</v>
      </c>
      <c r="I22" s="11">
        <v>2374</v>
      </c>
      <c r="J22" s="11">
        <v>0</v>
      </c>
      <c r="K22" s="11">
        <v>0</v>
      </c>
      <c r="L22" s="11">
        <v>0</v>
      </c>
      <c r="M22" s="7"/>
    </row>
    <row r="23" spans="1:29" s="8" customFormat="1" ht="38.25" thickBot="1" x14ac:dyDescent="0.35">
      <c r="A23" s="51" t="s">
        <v>18</v>
      </c>
      <c r="B23" s="25" t="s">
        <v>56</v>
      </c>
      <c r="C23" s="28">
        <v>982</v>
      </c>
      <c r="D23" s="44" t="s">
        <v>51</v>
      </c>
      <c r="E23" s="11">
        <v>982</v>
      </c>
      <c r="F23" s="11">
        <v>982</v>
      </c>
      <c r="G23" s="11" t="s">
        <v>34</v>
      </c>
      <c r="H23" s="45"/>
      <c r="I23" s="11">
        <v>0</v>
      </c>
      <c r="J23" s="11">
        <v>0</v>
      </c>
      <c r="K23" s="11">
        <v>0</v>
      </c>
      <c r="L23" s="11"/>
      <c r="M23" s="7"/>
    </row>
    <row r="24" spans="1:29" s="8" customFormat="1" ht="38.25" thickBot="1" x14ac:dyDescent="0.35">
      <c r="A24" s="51" t="s">
        <v>18</v>
      </c>
      <c r="B24" s="25" t="s">
        <v>54</v>
      </c>
      <c r="C24" s="28">
        <v>3203</v>
      </c>
      <c r="D24" s="44" t="s">
        <v>51</v>
      </c>
      <c r="E24" s="11">
        <v>3203</v>
      </c>
      <c r="F24" s="11">
        <v>3203</v>
      </c>
      <c r="G24" s="11" t="s">
        <v>34</v>
      </c>
      <c r="H24" s="45"/>
      <c r="I24" s="11">
        <v>0</v>
      </c>
      <c r="J24" s="11">
        <v>0</v>
      </c>
      <c r="K24" s="11">
        <v>0</v>
      </c>
      <c r="L24" s="11"/>
      <c r="M24" s="7"/>
    </row>
    <row r="25" spans="1:29" s="8" customFormat="1" ht="38.25" thickBot="1" x14ac:dyDescent="0.35">
      <c r="A25" s="51" t="s">
        <v>18</v>
      </c>
      <c r="B25" s="57" t="s">
        <v>77</v>
      </c>
      <c r="C25" s="58">
        <v>199649</v>
      </c>
      <c r="D25" s="44" t="s">
        <v>51</v>
      </c>
      <c r="E25" s="59">
        <v>199649</v>
      </c>
      <c r="F25" s="59">
        <v>199649</v>
      </c>
      <c r="G25" s="59" t="s">
        <v>78</v>
      </c>
      <c r="H25" s="68"/>
      <c r="I25" s="59"/>
      <c r="J25" s="59"/>
      <c r="K25" s="59"/>
      <c r="L25" s="59"/>
      <c r="M25" s="7"/>
    </row>
    <row r="26" spans="1:29" s="8" customFormat="1" ht="38.25" thickBot="1" x14ac:dyDescent="0.35">
      <c r="A26" s="51" t="s">
        <v>18</v>
      </c>
      <c r="B26" s="57" t="s">
        <v>81</v>
      </c>
      <c r="C26" s="58">
        <v>125000</v>
      </c>
      <c r="D26" s="60"/>
      <c r="E26" s="59"/>
      <c r="F26" s="59"/>
      <c r="G26" s="59"/>
      <c r="H26" s="68"/>
      <c r="I26" s="59"/>
      <c r="J26" s="59"/>
      <c r="K26" s="59">
        <v>125000</v>
      </c>
      <c r="L26" s="70" t="s">
        <v>67</v>
      </c>
      <c r="M26" s="7"/>
    </row>
    <row r="27" spans="1:29" s="8" customFormat="1" ht="66" customHeight="1" thickBot="1" x14ac:dyDescent="0.35">
      <c r="A27" s="51" t="s">
        <v>19</v>
      </c>
      <c r="B27" s="25" t="s">
        <v>58</v>
      </c>
      <c r="C27" s="28">
        <v>110249</v>
      </c>
      <c r="D27" s="44"/>
      <c r="E27" s="11">
        <v>0</v>
      </c>
      <c r="F27" s="11">
        <v>0</v>
      </c>
      <c r="G27" s="11">
        <v>0</v>
      </c>
      <c r="H27" s="44" t="s">
        <v>30</v>
      </c>
      <c r="I27" s="13">
        <v>110249</v>
      </c>
      <c r="J27" s="35" t="s">
        <v>36</v>
      </c>
      <c r="K27" s="11">
        <v>0</v>
      </c>
      <c r="L27" s="11">
        <v>0</v>
      </c>
      <c r="M27" s="7"/>
    </row>
    <row r="28" spans="1:29" s="8" customFormat="1" ht="65.25" customHeight="1" thickBot="1" x14ac:dyDescent="0.35">
      <c r="A28" s="51" t="s">
        <v>19</v>
      </c>
      <c r="B28" s="57" t="s">
        <v>89</v>
      </c>
      <c r="C28" s="58">
        <v>24480</v>
      </c>
      <c r="D28" s="60"/>
      <c r="E28" s="59"/>
      <c r="F28" s="59"/>
      <c r="G28" s="59"/>
      <c r="H28" s="60"/>
      <c r="I28" s="61"/>
      <c r="J28" s="62"/>
      <c r="K28" s="59">
        <v>24480</v>
      </c>
      <c r="L28" s="70" t="s">
        <v>67</v>
      </c>
      <c r="M28" s="7"/>
    </row>
    <row r="29" spans="1:29" s="8" customFormat="1" ht="80.25" customHeight="1" thickBot="1" x14ac:dyDescent="0.35">
      <c r="A29" s="51" t="s">
        <v>19</v>
      </c>
      <c r="B29" s="57" t="s">
        <v>90</v>
      </c>
      <c r="C29" s="58">
        <v>112200</v>
      </c>
      <c r="D29" s="44" t="s">
        <v>51</v>
      </c>
      <c r="E29" s="59">
        <v>110000</v>
      </c>
      <c r="F29" s="59">
        <v>110000</v>
      </c>
      <c r="G29" s="70" t="s">
        <v>91</v>
      </c>
      <c r="H29" s="60"/>
      <c r="I29" s="61"/>
      <c r="J29" s="62"/>
      <c r="K29" s="59">
        <v>2200</v>
      </c>
      <c r="L29" s="70" t="s">
        <v>92</v>
      </c>
      <c r="M29" s="7"/>
    </row>
    <row r="30" spans="1:29" s="8" customFormat="1" ht="87" thickBot="1" x14ac:dyDescent="0.35">
      <c r="A30" s="51" t="s">
        <v>20</v>
      </c>
      <c r="B30" s="25" t="s">
        <v>48</v>
      </c>
      <c r="C30" s="28">
        <f>SUM(E30+I30)</f>
        <v>293964</v>
      </c>
      <c r="D30" s="44" t="s">
        <v>51</v>
      </c>
      <c r="E30" s="11">
        <v>76686</v>
      </c>
      <c r="F30" s="11">
        <v>76686</v>
      </c>
      <c r="G30" s="12" t="s">
        <v>64</v>
      </c>
      <c r="H30" s="44" t="s">
        <v>30</v>
      </c>
      <c r="I30" s="11">
        <v>217278</v>
      </c>
      <c r="J30" s="12" t="s">
        <v>66</v>
      </c>
      <c r="K30" s="11">
        <v>0</v>
      </c>
      <c r="L30" s="11"/>
      <c r="M30" s="7"/>
    </row>
    <row r="31" spans="1:29" s="39" customFormat="1" ht="38.25" thickBot="1" x14ac:dyDescent="0.35">
      <c r="A31" s="52" t="s">
        <v>21</v>
      </c>
      <c r="B31" s="37" t="s">
        <v>22</v>
      </c>
      <c r="C31" s="37">
        <f>SUM(C32:C45)</f>
        <v>888359</v>
      </c>
      <c r="D31" s="46"/>
      <c r="E31" s="37">
        <f>SUM(E34:E45)</f>
        <v>46879</v>
      </c>
      <c r="F31" s="37">
        <f>SUM(F34:F45)</f>
        <v>43979</v>
      </c>
      <c r="G31" s="38"/>
      <c r="H31" s="46"/>
      <c r="I31" s="37">
        <f>SUM(I34:I45)</f>
        <v>789103</v>
      </c>
      <c r="J31" s="38"/>
      <c r="K31" s="37">
        <f>SUM(K32:K45)</f>
        <v>52377</v>
      </c>
      <c r="L31" s="38"/>
      <c r="M31" s="7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s="8" customFormat="1" ht="35.25" thickBot="1" x14ac:dyDescent="0.35">
      <c r="A32" s="71">
        <v>1122</v>
      </c>
      <c r="B32" s="50" t="s">
        <v>74</v>
      </c>
      <c r="C32" s="50">
        <v>3000</v>
      </c>
      <c r="D32" s="48"/>
      <c r="E32" s="75"/>
      <c r="F32" s="72"/>
      <c r="G32" s="15"/>
      <c r="H32" s="48"/>
      <c r="I32" s="72"/>
      <c r="J32" s="15"/>
      <c r="K32" s="50">
        <v>3000</v>
      </c>
      <c r="L32" s="34" t="s">
        <v>67</v>
      </c>
      <c r="M32" s="7"/>
    </row>
    <row r="33" spans="1:29" s="8" customFormat="1" ht="35.25" thickBot="1" x14ac:dyDescent="0.35">
      <c r="A33" s="71">
        <v>1122</v>
      </c>
      <c r="B33" s="50" t="s">
        <v>84</v>
      </c>
      <c r="C33" s="50">
        <v>1500</v>
      </c>
      <c r="D33" s="48"/>
      <c r="E33" s="75"/>
      <c r="F33" s="72"/>
      <c r="G33" s="15"/>
      <c r="H33" s="48"/>
      <c r="I33" s="72"/>
      <c r="J33" s="15"/>
      <c r="K33" s="50">
        <v>1500</v>
      </c>
      <c r="L33" s="34" t="s">
        <v>67</v>
      </c>
      <c r="M33" s="7"/>
    </row>
    <row r="34" spans="1:29" s="8" customFormat="1" ht="104.25" thickBot="1" x14ac:dyDescent="0.35">
      <c r="A34" s="53" t="s">
        <v>23</v>
      </c>
      <c r="B34" s="25" t="s">
        <v>24</v>
      </c>
      <c r="C34" s="28">
        <f>SUM(I34+K34)</f>
        <v>350158</v>
      </c>
      <c r="D34" s="45"/>
      <c r="E34" s="65">
        <v>0</v>
      </c>
      <c r="F34" s="11">
        <v>0</v>
      </c>
      <c r="G34" s="11">
        <v>0</v>
      </c>
      <c r="H34" s="44" t="s">
        <v>31</v>
      </c>
      <c r="I34" s="13">
        <v>344978</v>
      </c>
      <c r="J34" s="35" t="s">
        <v>44</v>
      </c>
      <c r="K34" s="11">
        <v>5180</v>
      </c>
      <c r="L34" s="35" t="s">
        <v>67</v>
      </c>
      <c r="M34" s="7"/>
    </row>
    <row r="35" spans="1:29" s="8" customFormat="1" ht="19.5" thickBot="1" x14ac:dyDescent="0.35">
      <c r="A35" s="56">
        <v>3311</v>
      </c>
      <c r="B35" s="57" t="s">
        <v>80</v>
      </c>
      <c r="C35" s="58">
        <v>1500</v>
      </c>
      <c r="D35" s="63" t="s">
        <v>60</v>
      </c>
      <c r="E35" s="66">
        <v>1500</v>
      </c>
      <c r="F35" s="64"/>
      <c r="G35" s="59"/>
      <c r="H35" s="60"/>
      <c r="I35" s="61"/>
      <c r="J35" s="62"/>
      <c r="K35" s="59"/>
      <c r="L35" s="59"/>
      <c r="M35" s="7"/>
    </row>
    <row r="36" spans="1:29" s="8" customFormat="1" ht="69.75" thickBot="1" x14ac:dyDescent="0.35">
      <c r="A36" s="54">
        <v>3311</v>
      </c>
      <c r="B36" s="50" t="s">
        <v>71</v>
      </c>
      <c r="C36" s="50">
        <v>1400</v>
      </c>
      <c r="D36" s="44" t="s">
        <v>60</v>
      </c>
      <c r="E36" s="16">
        <v>1400</v>
      </c>
      <c r="F36" s="15"/>
      <c r="G36" s="34" t="s">
        <v>46</v>
      </c>
      <c r="H36" s="48"/>
      <c r="I36" s="15"/>
      <c r="J36" s="15"/>
      <c r="K36" s="15"/>
      <c r="L36" s="15"/>
      <c r="M36" s="7"/>
    </row>
    <row r="37" spans="1:29" s="9" customFormat="1" ht="76.5" thickBot="1" x14ac:dyDescent="0.35">
      <c r="A37" s="53" t="s">
        <v>25</v>
      </c>
      <c r="B37" s="25" t="s">
        <v>43</v>
      </c>
      <c r="C37" s="28">
        <v>14936</v>
      </c>
      <c r="D37" s="45"/>
      <c r="E37" s="11">
        <v>0</v>
      </c>
      <c r="F37" s="11">
        <v>0</v>
      </c>
      <c r="G37" s="11">
        <v>0</v>
      </c>
      <c r="H37" s="45"/>
      <c r="I37" s="11">
        <v>0</v>
      </c>
      <c r="J37" s="11">
        <v>0</v>
      </c>
      <c r="K37" s="13">
        <v>14936</v>
      </c>
      <c r="L37" s="14" t="s">
        <v>41</v>
      </c>
      <c r="M37" s="7"/>
    </row>
    <row r="38" spans="1:29" s="9" customFormat="1" ht="69.75" thickBot="1" x14ac:dyDescent="0.35">
      <c r="A38" s="53" t="s">
        <v>26</v>
      </c>
      <c r="B38" s="25" t="s">
        <v>27</v>
      </c>
      <c r="C38" s="28">
        <f>SUM(F38+I38+K38)</f>
        <v>138563</v>
      </c>
      <c r="D38" s="44" t="s">
        <v>51</v>
      </c>
      <c r="E38" s="11">
        <v>5123</v>
      </c>
      <c r="F38" s="11">
        <v>5123</v>
      </c>
      <c r="G38" s="12" t="s">
        <v>72</v>
      </c>
      <c r="H38" s="44" t="s">
        <v>30</v>
      </c>
      <c r="I38" s="13">
        <v>130679</v>
      </c>
      <c r="J38" s="35" t="s">
        <v>36</v>
      </c>
      <c r="K38" s="11">
        <v>2761</v>
      </c>
      <c r="L38" s="12" t="s">
        <v>69</v>
      </c>
      <c r="M38" s="7"/>
    </row>
    <row r="39" spans="1:29" s="9" customFormat="1" ht="35.25" thickBot="1" x14ac:dyDescent="0.35">
      <c r="A39" s="53" t="s">
        <v>26</v>
      </c>
      <c r="B39" s="57" t="s">
        <v>70</v>
      </c>
      <c r="C39" s="58">
        <v>14856</v>
      </c>
      <c r="D39" s="44" t="s">
        <v>51</v>
      </c>
      <c r="E39" s="59">
        <v>14856</v>
      </c>
      <c r="F39" s="59">
        <v>14856</v>
      </c>
      <c r="G39" s="11" t="s">
        <v>34</v>
      </c>
      <c r="H39" s="60"/>
      <c r="I39" s="61"/>
      <c r="J39" s="62"/>
      <c r="K39" s="59"/>
      <c r="L39" s="70"/>
      <c r="M39" s="7"/>
    </row>
    <row r="40" spans="1:29" s="9" customFormat="1" ht="38.25" thickBot="1" x14ac:dyDescent="0.35">
      <c r="A40" s="51" t="s">
        <v>18</v>
      </c>
      <c r="B40" s="57" t="s">
        <v>82</v>
      </c>
      <c r="C40" s="58">
        <v>4000</v>
      </c>
      <c r="D40" s="44" t="s">
        <v>51</v>
      </c>
      <c r="E40" s="59">
        <v>4000</v>
      </c>
      <c r="F40" s="59">
        <v>4000</v>
      </c>
      <c r="G40" s="11" t="s">
        <v>34</v>
      </c>
      <c r="H40" s="60"/>
      <c r="I40" s="61"/>
      <c r="J40" s="62"/>
      <c r="K40" s="59"/>
      <c r="L40" s="70"/>
      <c r="M40" s="7"/>
    </row>
    <row r="41" spans="1:29" s="9" customFormat="1" ht="38.25" thickBot="1" x14ac:dyDescent="0.35">
      <c r="A41" s="53" t="s">
        <v>19</v>
      </c>
      <c r="B41" s="25" t="s">
        <v>75</v>
      </c>
      <c r="C41" s="28">
        <v>17384</v>
      </c>
      <c r="D41" s="45"/>
      <c r="E41" s="11">
        <v>0</v>
      </c>
      <c r="F41" s="11">
        <v>0</v>
      </c>
      <c r="G41" s="11">
        <v>0</v>
      </c>
      <c r="H41" s="44" t="s">
        <v>59</v>
      </c>
      <c r="I41" s="13">
        <v>17384</v>
      </c>
      <c r="J41" s="12" t="s">
        <v>38</v>
      </c>
      <c r="K41" s="11">
        <v>0</v>
      </c>
      <c r="L41" s="11">
        <v>0</v>
      </c>
      <c r="M41" s="7"/>
    </row>
    <row r="42" spans="1:29" s="9" customFormat="1" ht="69.75" thickBot="1" x14ac:dyDescent="0.35">
      <c r="A42" s="53" t="s">
        <v>19</v>
      </c>
      <c r="B42" s="25" t="s">
        <v>42</v>
      </c>
      <c r="C42" s="28">
        <v>238641</v>
      </c>
      <c r="D42" s="45"/>
      <c r="E42" s="11">
        <v>0</v>
      </c>
      <c r="F42" s="11">
        <v>0</v>
      </c>
      <c r="G42" s="11">
        <v>0</v>
      </c>
      <c r="H42" s="44" t="s">
        <v>30</v>
      </c>
      <c r="I42" s="13">
        <v>238641</v>
      </c>
      <c r="J42" s="35" t="s">
        <v>36</v>
      </c>
      <c r="K42" s="11">
        <v>0</v>
      </c>
      <c r="L42" s="11">
        <v>0</v>
      </c>
      <c r="M42" s="7"/>
    </row>
    <row r="43" spans="1:29" s="9" customFormat="1" ht="69.75" thickBot="1" x14ac:dyDescent="0.35">
      <c r="A43" s="53" t="s">
        <v>19</v>
      </c>
      <c r="B43" s="25" t="s">
        <v>35</v>
      </c>
      <c r="C43" s="28">
        <v>57421</v>
      </c>
      <c r="D43" s="45"/>
      <c r="E43" s="11">
        <v>0</v>
      </c>
      <c r="F43" s="11">
        <v>0</v>
      </c>
      <c r="G43" s="11">
        <v>0</v>
      </c>
      <c r="H43" s="44" t="s">
        <v>30</v>
      </c>
      <c r="I43" s="13">
        <v>57421</v>
      </c>
      <c r="J43" s="35" t="s">
        <v>36</v>
      </c>
      <c r="K43" s="11">
        <v>0</v>
      </c>
      <c r="L43" s="11">
        <v>0</v>
      </c>
      <c r="M43" s="7"/>
    </row>
    <row r="44" spans="1:29" s="9" customFormat="1" ht="35.25" thickBot="1" x14ac:dyDescent="0.35">
      <c r="A44" s="53" t="s">
        <v>19</v>
      </c>
      <c r="B44" s="57" t="s">
        <v>79</v>
      </c>
      <c r="C44" s="58">
        <v>25000</v>
      </c>
      <c r="D44" s="68"/>
      <c r="E44" s="59"/>
      <c r="F44" s="59"/>
      <c r="G44" s="59"/>
      <c r="H44" s="60"/>
      <c r="I44" s="61"/>
      <c r="J44" s="62"/>
      <c r="K44" s="59">
        <v>25000</v>
      </c>
      <c r="L44" s="70" t="s">
        <v>67</v>
      </c>
      <c r="M44" s="7"/>
    </row>
    <row r="45" spans="1:29" s="9" customFormat="1" ht="35.25" thickBot="1" x14ac:dyDescent="0.35">
      <c r="A45" s="53" t="s">
        <v>19</v>
      </c>
      <c r="B45" s="57" t="s">
        <v>76</v>
      </c>
      <c r="C45" s="58">
        <v>20000</v>
      </c>
      <c r="D45" s="44" t="s">
        <v>51</v>
      </c>
      <c r="E45" s="59">
        <v>20000</v>
      </c>
      <c r="F45" s="59">
        <v>20000</v>
      </c>
      <c r="G45" s="59"/>
      <c r="H45" s="60"/>
      <c r="I45" s="61"/>
      <c r="J45" s="62"/>
      <c r="K45" s="59"/>
      <c r="L45" s="59"/>
      <c r="M45" s="7"/>
    </row>
    <row r="46" spans="1:29" s="33" customFormat="1" ht="19.5" thickBot="1" x14ac:dyDescent="0.35">
      <c r="A46" s="55"/>
      <c r="B46" s="30" t="s">
        <v>45</v>
      </c>
      <c r="C46" s="29">
        <f>SUM(C47:C48)</f>
        <v>160200</v>
      </c>
      <c r="D46" s="47"/>
      <c r="E46" s="29">
        <f>SUM(E47:E48)</f>
        <v>160200</v>
      </c>
      <c r="F46" s="29">
        <f>SUM(F47:F48)</f>
        <v>160200</v>
      </c>
      <c r="G46" s="31"/>
      <c r="H46" s="49"/>
      <c r="I46" s="32"/>
      <c r="J46" s="36"/>
      <c r="K46" s="31"/>
      <c r="L46" s="31"/>
      <c r="M46" s="76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pans="1:29" s="9" customFormat="1" ht="38.25" thickBot="1" x14ac:dyDescent="0.35">
      <c r="A47" s="53" t="s">
        <v>28</v>
      </c>
      <c r="B47" s="25" t="s">
        <v>33</v>
      </c>
      <c r="C47" s="28">
        <v>68172</v>
      </c>
      <c r="D47" s="44" t="s">
        <v>51</v>
      </c>
      <c r="E47" s="11">
        <v>68172</v>
      </c>
      <c r="F47" s="11">
        <v>68172</v>
      </c>
      <c r="G47" s="11" t="s">
        <v>34</v>
      </c>
      <c r="H47" s="45"/>
      <c r="I47" s="11">
        <v>0</v>
      </c>
      <c r="J47" s="11">
        <v>0</v>
      </c>
      <c r="K47" s="11">
        <v>0</v>
      </c>
      <c r="L47" s="11">
        <v>0</v>
      </c>
      <c r="M47" s="7"/>
    </row>
    <row r="48" spans="1:29" s="9" customFormat="1" ht="38.25" thickBot="1" x14ac:dyDescent="0.35">
      <c r="A48" s="53" t="s">
        <v>28</v>
      </c>
      <c r="B48" s="25" t="s">
        <v>32</v>
      </c>
      <c r="C48" s="28">
        <v>92028</v>
      </c>
      <c r="D48" s="44" t="s">
        <v>51</v>
      </c>
      <c r="E48" s="11">
        <v>92028</v>
      </c>
      <c r="F48" s="11">
        <v>92028</v>
      </c>
      <c r="G48" s="11" t="s">
        <v>34</v>
      </c>
      <c r="H48" s="45"/>
      <c r="I48" s="11">
        <v>0</v>
      </c>
      <c r="J48" s="11">
        <v>0</v>
      </c>
      <c r="K48" s="11">
        <v>0</v>
      </c>
      <c r="L48" s="11">
        <v>0</v>
      </c>
      <c r="M48" s="7"/>
    </row>
    <row r="49" spans="1:65" s="2" customFormat="1" x14ac:dyDescent="0.3">
      <c r="A49" s="20"/>
      <c r="B49" s="26"/>
      <c r="C49" s="26"/>
      <c r="D49" s="40"/>
      <c r="E49" s="3"/>
      <c r="F49" s="3"/>
      <c r="G49" s="3"/>
      <c r="H49" s="40"/>
      <c r="I49" s="3"/>
      <c r="J49" s="3"/>
      <c r="K49" s="3"/>
      <c r="L49" s="3"/>
      <c r="M49" s="7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</row>
    <row r="50" spans="1:65" s="1" customFormat="1" x14ac:dyDescent="0.3">
      <c r="A50" s="20"/>
      <c r="B50" s="26"/>
      <c r="C50" s="26"/>
      <c r="D50" s="40"/>
      <c r="E50" s="3"/>
      <c r="F50" s="3"/>
      <c r="G50" s="3"/>
      <c r="H50" s="40"/>
      <c r="I50" s="3"/>
      <c r="J50" s="3"/>
      <c r="K50" s="3"/>
      <c r="L50" s="3"/>
      <c r="M50" s="7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 s="1" customFormat="1" x14ac:dyDescent="0.3">
      <c r="A51" s="20"/>
      <c r="B51" s="26"/>
      <c r="C51" s="26"/>
      <c r="D51" s="40"/>
      <c r="E51" s="3"/>
      <c r="F51" s="3"/>
      <c r="G51" s="3"/>
      <c r="H51" s="40"/>
      <c r="I51" s="3"/>
      <c r="J51" s="3"/>
      <c r="K51" s="3"/>
      <c r="L51" s="3"/>
      <c r="M51" s="7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 s="1" customFormat="1" x14ac:dyDescent="0.3">
      <c r="A52" s="20"/>
      <c r="B52" s="26"/>
      <c r="C52" s="26"/>
      <c r="D52" s="40"/>
      <c r="E52" s="3"/>
      <c r="F52" s="3"/>
      <c r="G52" s="3"/>
      <c r="H52" s="40"/>
      <c r="I52" s="3"/>
      <c r="J52" s="3"/>
      <c r="K52" s="3"/>
      <c r="L52" s="3"/>
      <c r="M52" s="7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 s="1" customFormat="1" x14ac:dyDescent="0.3">
      <c r="A53" s="20"/>
      <c r="B53" s="26"/>
      <c r="C53" s="26"/>
      <c r="D53" s="40"/>
      <c r="E53" s="3"/>
      <c r="F53" s="3"/>
      <c r="G53" s="3"/>
      <c r="H53" s="40"/>
      <c r="I53" s="3"/>
      <c r="J53" s="3"/>
      <c r="K53" s="3"/>
      <c r="L53" s="3"/>
      <c r="M53" s="7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 s="1" customFormat="1" x14ac:dyDescent="0.3">
      <c r="A54" s="20"/>
      <c r="B54" s="26"/>
      <c r="C54" s="26"/>
      <c r="D54" s="40"/>
      <c r="E54" s="3"/>
      <c r="F54" s="3"/>
      <c r="G54" s="3"/>
      <c r="H54" s="40"/>
      <c r="I54" s="3"/>
      <c r="J54" s="3"/>
      <c r="K54" s="3"/>
      <c r="L54" s="3"/>
      <c r="M54" s="7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 s="1" customFormat="1" x14ac:dyDescent="0.3">
      <c r="A55" s="20"/>
      <c r="B55" s="26"/>
      <c r="C55" s="26"/>
      <c r="D55" s="40"/>
      <c r="E55" s="3"/>
      <c r="F55" s="3"/>
      <c r="G55" s="3"/>
      <c r="H55" s="40"/>
      <c r="I55" s="3"/>
      <c r="J55" s="3"/>
      <c r="K55" s="3"/>
      <c r="L55" s="3"/>
      <c r="M55" s="7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 s="1" customFormat="1" x14ac:dyDescent="0.3">
      <c r="A56" s="20"/>
      <c r="B56" s="26"/>
      <c r="C56" s="26"/>
      <c r="D56" s="40"/>
      <c r="E56" s="3"/>
      <c r="F56" s="3"/>
      <c r="G56" s="3"/>
      <c r="H56" s="40"/>
      <c r="I56" s="3"/>
      <c r="J56" s="3"/>
      <c r="K56" s="3"/>
      <c r="L56" s="3"/>
      <c r="M56" s="7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 s="1" customFormat="1" x14ac:dyDescent="0.3">
      <c r="A57" s="20"/>
      <c r="B57" s="26"/>
      <c r="C57" s="26"/>
      <c r="D57" s="40"/>
      <c r="E57" s="3"/>
      <c r="F57" s="3"/>
      <c r="G57" s="3"/>
      <c r="H57" s="40"/>
      <c r="I57" s="3"/>
      <c r="J57" s="3"/>
      <c r="K57" s="3"/>
      <c r="L57" s="3"/>
      <c r="M57" s="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 s="1" customFormat="1" x14ac:dyDescent="0.3">
      <c r="A58" s="20"/>
      <c r="B58" s="26"/>
      <c r="C58" s="26"/>
      <c r="D58" s="40"/>
      <c r="E58" s="3"/>
      <c r="F58" s="3"/>
      <c r="G58" s="3"/>
      <c r="H58" s="40"/>
      <c r="I58" s="3"/>
      <c r="J58" s="3"/>
      <c r="K58" s="3"/>
      <c r="L58" s="3"/>
      <c r="M58" s="7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 s="1" customFormat="1" x14ac:dyDescent="0.3">
      <c r="A59" s="20"/>
      <c r="B59" s="26"/>
      <c r="C59" s="26"/>
      <c r="D59" s="40"/>
      <c r="E59" s="3"/>
      <c r="F59" s="3"/>
      <c r="G59" s="3"/>
      <c r="H59" s="40"/>
      <c r="I59" s="3"/>
      <c r="J59" s="3"/>
      <c r="K59" s="3"/>
      <c r="L59" s="3"/>
      <c r="M59" s="7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 s="1" customFormat="1" x14ac:dyDescent="0.3">
      <c r="A60" s="20"/>
      <c r="B60" s="26"/>
      <c r="C60" s="26"/>
      <c r="D60" s="40"/>
      <c r="E60" s="3"/>
      <c r="F60" s="3"/>
      <c r="G60" s="3"/>
      <c r="H60" s="40"/>
      <c r="I60" s="3"/>
      <c r="J60" s="3"/>
      <c r="K60" s="3"/>
      <c r="L60" s="3"/>
      <c r="M60" s="7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 s="1" customFormat="1" x14ac:dyDescent="0.3">
      <c r="A61" s="20"/>
      <c r="B61" s="26"/>
      <c r="C61" s="26"/>
      <c r="D61" s="40"/>
      <c r="E61" s="3"/>
      <c r="F61" s="3"/>
      <c r="G61" s="3"/>
      <c r="H61" s="40"/>
      <c r="I61" s="3"/>
      <c r="J61" s="3"/>
      <c r="K61" s="3"/>
      <c r="L61" s="3"/>
      <c r="M61" s="7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 s="1" customFormat="1" x14ac:dyDescent="0.3">
      <c r="A62" s="20"/>
      <c r="B62" s="26"/>
      <c r="C62" s="26"/>
      <c r="D62" s="40"/>
      <c r="E62" s="3"/>
      <c r="F62" s="3"/>
      <c r="G62" s="3"/>
      <c r="H62" s="40"/>
      <c r="I62" s="3"/>
      <c r="J62" s="3"/>
      <c r="K62" s="3"/>
      <c r="L62" s="3"/>
      <c r="M62" s="7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 s="1" customFormat="1" x14ac:dyDescent="0.3">
      <c r="A63" s="20"/>
      <c r="B63" s="26"/>
      <c r="C63" s="26"/>
      <c r="D63" s="40"/>
      <c r="E63" s="3"/>
      <c r="F63" s="3"/>
      <c r="G63" s="3"/>
      <c r="H63" s="40"/>
      <c r="I63" s="3"/>
      <c r="J63" s="3"/>
      <c r="K63" s="3"/>
      <c r="L63" s="3"/>
      <c r="M63" s="7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 s="1" customFormat="1" x14ac:dyDescent="0.3">
      <c r="A64" s="20"/>
      <c r="B64" s="26"/>
      <c r="C64" s="26"/>
      <c r="D64" s="40"/>
      <c r="E64" s="3"/>
      <c r="F64" s="3"/>
      <c r="G64" s="3"/>
      <c r="H64" s="40"/>
      <c r="I64" s="3"/>
      <c r="J64" s="3"/>
      <c r="K64" s="3"/>
      <c r="L64" s="3"/>
      <c r="M64" s="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 s="1" customFormat="1" x14ac:dyDescent="0.3">
      <c r="A65" s="20"/>
      <c r="B65" s="26"/>
      <c r="C65" s="26"/>
      <c r="D65" s="40"/>
      <c r="E65" s="3"/>
      <c r="F65" s="3"/>
      <c r="G65" s="3"/>
      <c r="H65" s="40"/>
      <c r="I65" s="3"/>
      <c r="J65" s="3"/>
      <c r="K65" s="3"/>
      <c r="L65" s="3"/>
      <c r="M65" s="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 s="1" customFormat="1" x14ac:dyDescent="0.3">
      <c r="A66" s="20"/>
      <c r="B66" s="26"/>
      <c r="C66" s="26"/>
      <c r="D66" s="40"/>
      <c r="E66" s="3"/>
      <c r="F66" s="3"/>
      <c r="G66" s="3"/>
      <c r="H66" s="40"/>
      <c r="I66" s="3"/>
      <c r="J66" s="3"/>
      <c r="K66" s="3"/>
      <c r="L66" s="3"/>
      <c r="M66" s="7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 s="1" customFormat="1" x14ac:dyDescent="0.3">
      <c r="A67" s="20"/>
      <c r="B67" s="26"/>
      <c r="C67" s="26"/>
      <c r="D67" s="40"/>
      <c r="E67" s="3"/>
      <c r="F67" s="3"/>
      <c r="G67" s="3"/>
      <c r="H67" s="40"/>
      <c r="I67" s="3"/>
      <c r="J67" s="3"/>
      <c r="K67" s="3"/>
      <c r="L67" s="3"/>
      <c r="M67" s="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 s="1" customFormat="1" x14ac:dyDescent="0.3">
      <c r="A68" s="20"/>
      <c r="B68" s="26"/>
      <c r="C68" s="26"/>
      <c r="D68" s="40"/>
      <c r="E68" s="3"/>
      <c r="F68" s="3"/>
      <c r="G68" s="3"/>
      <c r="H68" s="40"/>
      <c r="I68" s="3"/>
      <c r="J68" s="3"/>
      <c r="K68" s="3"/>
      <c r="L68" s="3"/>
      <c r="M68" s="7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</sheetData>
  <mergeCells count="10">
    <mergeCell ref="F3:L3"/>
    <mergeCell ref="C1:L1"/>
    <mergeCell ref="A4:A7"/>
    <mergeCell ref="B4:B7"/>
    <mergeCell ref="C4:C7"/>
    <mergeCell ref="D4:L5"/>
    <mergeCell ref="D6:G6"/>
    <mergeCell ref="H6:J6"/>
    <mergeCell ref="K6:L6"/>
    <mergeCell ref="F2:L2"/>
  </mergeCells>
  <pageMargins left="0.54" right="0" top="0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Общо</vt:lpstr>
      <vt:lpstr>Лист1</vt:lpstr>
      <vt:lpstr>Общо!Печат_заглавия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Argatska</cp:lastModifiedBy>
  <cp:lastPrinted>2026-05-18T14:35:38Z</cp:lastPrinted>
  <dcterms:created xsi:type="dcterms:W3CDTF">2026-03-27T10:39:09Z</dcterms:created>
  <dcterms:modified xsi:type="dcterms:W3CDTF">2026-05-18T14:37:26Z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