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\schet\АРГАТСКА\"/>
    </mc:Choice>
  </mc:AlternateContent>
  <bookViews>
    <workbookView xWindow="0" yWindow="0" windowWidth="21600" windowHeight="9780" tabRatio="359"/>
  </bookViews>
  <sheets>
    <sheet name="Приложение №1" sheetId="5" r:id="rId1"/>
  </sheets>
  <calcPr calcId="152511"/>
</workbook>
</file>

<file path=xl/calcChain.xml><?xml version="1.0" encoding="utf-8"?>
<calcChain xmlns="http://schemas.openxmlformats.org/spreadsheetml/2006/main">
  <c r="J16" i="5" l="1"/>
  <c r="M16" i="5" s="1"/>
  <c r="J15" i="5"/>
  <c r="M15" i="5" s="1"/>
  <c r="J14" i="5"/>
  <c r="M14" i="5" s="1"/>
  <c r="A31" i="5" l="1"/>
  <c r="H31" i="5" s="1"/>
  <c r="N17" i="5" l="1"/>
  <c r="L17" i="5"/>
  <c r="K17" i="5"/>
  <c r="I17" i="5"/>
  <c r="H17" i="5"/>
  <c r="G17" i="5"/>
  <c r="J17" i="5" l="1"/>
  <c r="M17" i="5"/>
  <c r="K66" i="5" l="1"/>
  <c r="J66" i="5" l="1"/>
  <c r="I66" i="5"/>
  <c r="H66" i="5"/>
  <c r="G66" i="5"/>
  <c r="F66" i="5"/>
  <c r="D55" i="5"/>
  <c r="K31" i="5"/>
  <c r="L31" i="5" s="1"/>
  <c r="G75" i="5" l="1"/>
  <c r="F75" i="5"/>
  <c r="G48" i="5" l="1"/>
  <c r="F48" i="5"/>
</calcChain>
</file>

<file path=xl/sharedStrings.xml><?xml version="1.0" encoding="utf-8"?>
<sst xmlns="http://schemas.openxmlformats.org/spreadsheetml/2006/main" count="165" uniqueCount="112">
  <si>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</si>
  <si>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</si>
  <si>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</si>
  <si>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</si>
  <si>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</si>
  <si>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</si>
  <si>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</si>
  <si>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</si>
  <si>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</si>
  <si>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</si>
  <si>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</si>
  <si>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</si>
  <si>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</si>
  <si>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</si>
  <si>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</si>
  <si>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</si>
  <si>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</si>
  <si>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</si>
  <si>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</si>
  <si>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</si>
  <si>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</si>
  <si>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</si>
  <si>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</si>
  <si>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</si>
  <si>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</si>
  <si>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</si>
  <si>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</si>
  <si>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</si>
  <si>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</si>
  <si>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</si>
  <si>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</si>
  <si>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</si>
  <si>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</si>
  <si>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</si>
  <si>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</si>
  <si>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</si>
  <si>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</si>
  <si>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</si>
  <si>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</si>
  <si>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</si>
  <si>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</si>
  <si>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</si>
  <si>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</si>
  <si>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</si>
  <si>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</si>
  <si>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</si>
  <si>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</si>
  <si>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</si>
  <si>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</si>
  <si>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</si>
  <si>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</si>
  <si>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</si>
  <si>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 xml:space="preserve">Изготвил: </t>
  </si>
  <si>
    <t xml:space="preserve">Кмет на общината: 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</si>
  <si>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</si>
  <si>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</si>
  <si>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</si>
  <si>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</si>
  <si>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</si>
  <si>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</si>
  <si>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</si>
  <si>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</si>
  <si>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</si>
  <si>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</si>
  <si>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</si>
  <si>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>2019 г.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</si>
  <si>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</si>
  <si>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</si>
  <si>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>2020 г.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</si>
  <si>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2022 година </t>
  </si>
  <si>
    <t>Приложение  № 1</t>
  </si>
  <si>
    <t>2. Информацията се попълва за дългове, които към 01.01.2022 г. са били поети (сключени договори, възникнали задължения), както и за дълговете, които са поети през 2022 г., включително и за тези, които са погасени през 2022 г. Информация за дългове, които към 31.12.2021 г. са приключили, не се попълва.</t>
  </si>
  <si>
    <t>5. Остатъчен размер на дълга към 01.01.2022 г. и към 31.12.2022 г. е дълга по счетоводни данни, съответно към двата периода.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</si>
  <si>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2022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</si>
  <si>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>2021 г.</t>
  </si>
  <si>
    <t xml:space="preserve">Общо извършени плащания по дълга през 2022 г. по главница и разходи /в лева/ </t>
  </si>
  <si>
    <t xml:space="preserve">Плащания по дълга, влизащи в изчислението на съотношени-ето през 2022 г. </t>
  </si>
  <si>
    <r>
      <t xml:space="preserve">2. В к.10 се посочва общия размер на плащанията през </t>
    </r>
    <r>
      <rPr>
        <b/>
        <sz val="10"/>
        <rFont val="Times New Roman"/>
        <family val="1"/>
        <charset val="204"/>
      </rPr>
      <t>2022 г.</t>
    </r>
    <r>
      <rPr>
        <sz val="10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2022 г.</t>
    </r>
    <r>
      <rPr>
        <sz val="10"/>
        <rFont val="Times New Roman"/>
        <family val="1"/>
        <charset val="204"/>
      </rPr>
      <t xml:space="preserve"> те са:</t>
    </r>
  </si>
  <si>
    <t>Остатъчен размер на дълга на бенефициента към 01.01.2022 г. /в лева/</t>
  </si>
  <si>
    <t>Остатъчен размер на дълга на бенефициента към 31.12.2022 г. /в лева/</t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</si>
  <si>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2022 г. </t>
    </r>
  </si>
  <si>
    <t>Изравнителна субсидия - отчетни данни за 2021 г.</t>
  </si>
  <si>
    <t>Бюджетни приходи - отчетни данни за 2021 г.</t>
  </si>
  <si>
    <t xml:space="preserve">Съотношение на номинала на издадените през 2022 г. общински гаранции и общата сума на приходите и  изравнителна субсидия </t>
  </si>
  <si>
    <t>Остатъчен размер на дълга на лицето към 01.01.2022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</si>
  <si>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2022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</si>
  <si>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2022 г. /в лева/</t>
    </r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</si>
  <si>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2022 г. /в лева/</t>
    </r>
  </si>
  <si>
    <t>Остатъчен размер на дълга на лицето към 31.12.2022 г. /в лева/</t>
  </si>
  <si>
    <t>Остатъчен размер на гаранцията към 01.01.2022 г. /в лева/</t>
  </si>
  <si>
    <t>Остатъчен размер на гаранцията към 31.12.2022 г. /в лева/</t>
  </si>
  <si>
    <t>Остатъчен размер на дълга към 01.01.2022 г. /в лева/</t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</si>
  <si>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2022 г. /в лева/</t>
    </r>
  </si>
  <si>
    <t>Остатъчен размер на дълга към 31.12.2022 г. /в лева/</t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</si>
  <si>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 xml:space="preserve">чл. 90, ал. 1 от ЗДБРБ за 2022 г.                           </t>
    </r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</si>
  <si>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2022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 90, ал. 3 от ЗДБРБ за 2022 г.</t>
    </r>
  </si>
  <si>
    <r>
      <t xml:space="preserve">  г) заеми въз основа на предоставени от </t>
    </r>
    <r>
      <rPr>
        <b/>
        <sz val="10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rFont val="Times New Roman"/>
        <family val="1"/>
        <charset val="204"/>
      </rPr>
      <t>съгласно чл. 90, ал. 1 на ЗДБРБ за 2022 г.</t>
    </r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</si>
  <si>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01.01.2022 г. са били активни, както и за гаранциите, издадени през 2022 г.</t>
    </r>
  </si>
  <si>
    <t xml:space="preserve">4. За дълга с фиксиран курс на валутата (в лева, евро), остатъчният размер към 31.12.2022 г. /к.14/ следва да е равен на к.7+к.8-к.9. За дълга във валута с плаващ курс (USD, JPY), левовата равностойност на остатъчния размер към 31.12.2022 г. (к.14) се посочва като се използва съответния курс на БНБ за валутата. </t>
  </si>
  <si>
    <t>1.Дог.№ 4099</t>
  </si>
  <si>
    <t>МФ</t>
  </si>
  <si>
    <t>BGN</t>
  </si>
  <si>
    <t>финансиране на временни касови разриви</t>
  </si>
  <si>
    <t>2.Дог.№ 491</t>
  </si>
  <si>
    <t>Банка</t>
  </si>
  <si>
    <t>Рефинансиране на съществуващ дълг</t>
  </si>
  <si>
    <t>3.Дог.№ П0016/01.06.21</t>
  </si>
  <si>
    <t>ФЛАГ</t>
  </si>
  <si>
    <t>Инвестиц.проект</t>
  </si>
  <si>
    <t>на община Рудозем</t>
  </si>
  <si>
    <t>/Адреяна Аргатска - тел.0899911206/</t>
  </si>
  <si>
    <t>/д-р Румен Пехливанов/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</si>
</sst>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/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0" fontId="16" fillId="0" borderId="0" xfId="1" applyFont="1" applyFill="1" applyAlignment="1">
      <alignment wrapText="1"/>
    </xf>
    <xf numFmtId="0" fontId="16" fillId="0" borderId="0" xfId="1" applyFont="1"/>
    <xf numFmtId="0" fontId="20" fillId="0" borderId="0" xfId="1" applyFont="1" applyFill="1" applyBorder="1" applyAlignment="1">
      <alignment vertical="justify"/>
    </xf>
    <xf numFmtId="0" fontId="16" fillId="0" borderId="0" xfId="1" applyFont="1" applyFill="1"/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4" fillId="0" borderId="0" xfId="0" applyFont="1" applyAlignment="1">
      <alignment wrapText="1"/>
    </xf>
    <xf numFmtId="3" fontId="4" fillId="0" borderId="0" xfId="1" applyNumberFormat="1" applyFont="1" applyAlignment="1">
      <alignment horizontal="left" wrapText="1"/>
    </xf>
    <xf numFmtId="0" fontId="21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5" fillId="0" borderId="0" xfId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16" fillId="4" borderId="0" xfId="1" applyFont="1" applyFill="1" applyAlignment="1">
      <alignment wrapText="1"/>
    </xf>
    <xf numFmtId="0" fontId="19" fillId="4" borderId="0" xfId="0" applyFont="1" applyFill="1" applyAlignment="1">
      <alignment wrapText="1"/>
    </xf>
    <xf numFmtId="3" fontId="10" fillId="0" borderId="1" xfId="1" applyNumberFormat="1" applyFont="1" applyFill="1" applyBorder="1" applyAlignment="1">
      <alignment wrapText="1"/>
    </xf>
    <xf numFmtId="14" fontId="10" fillId="0" borderId="1" xfId="1" applyNumberFormat="1" applyFont="1" applyFill="1" applyBorder="1" applyAlignment="1"/>
    <xf numFmtId="14" fontId="10" fillId="0" borderId="2" xfId="1" applyNumberFormat="1" applyFont="1" applyFill="1" applyBorder="1" applyAlignment="1"/>
  </cellXfs>
  <cellStyles count="3">
    <cellStyle name="Normal 2" xfId="1"/>
    <cellStyle name="Нормален" xfId="0" builtinId="0"/>
    <cellStyle name="Процент" xfId="2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79"/>
  <sheetViews>
    <sheetView tabSelected="1" topLeftCell="A64" zoomScale="73" zoomScaleNormal="73" workbookViewId="0">
      <selection activeCell="G91" sqref="G91"/>
    </sheetView>
  </sheetViews>
  <sheetFormatPr defaultRowHeight="12.75" x14ac:dyDescent="0.2"/>
  <cols>
    <col min="1" max="1" width="27.28515625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9.85546875" style="1" customWidth="1"/>
    <col min="11" max="11" width="17.285156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 t="s">
        <v>70</v>
      </c>
    </row>
    <row r="3" spans="1:14" ht="15.75" x14ac:dyDescent="0.25">
      <c r="A3" s="91" t="s">
        <v>10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99" t="s">
        <v>69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ht="18.75" x14ac:dyDescent="0.3">
      <c r="A6" s="99" t="s">
        <v>109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s="5" customFormat="1" ht="15.75" x14ac:dyDescent="0.25">
      <c r="A7" s="91"/>
      <c r="B7" s="91"/>
      <c r="C7" s="91"/>
      <c r="D7" s="91"/>
      <c r="E7" s="91"/>
      <c r="F7" s="91"/>
      <c r="G7" s="91"/>
      <c r="H7" s="91"/>
      <c r="I7" s="4"/>
      <c r="J7" s="4"/>
      <c r="M7" s="4" t="s">
        <v>3</v>
      </c>
      <c r="N7" s="6">
        <v>7108</v>
      </c>
    </row>
    <row r="8" spans="1:14" s="5" customFormat="1" ht="17.25" customHeight="1" x14ac:dyDescent="0.25">
      <c r="A8" s="7" t="s">
        <v>61</v>
      </c>
    </row>
    <row r="9" spans="1:14" s="5" customFormat="1" ht="8.25" customHeight="1" x14ac:dyDescent="0.2">
      <c r="A9" s="8"/>
    </row>
    <row r="10" spans="1:14" ht="15.75" customHeight="1" x14ac:dyDescent="0.2">
      <c r="A10" s="96" t="s">
        <v>57</v>
      </c>
      <c r="B10" s="74" t="s">
        <v>5</v>
      </c>
      <c r="C10" s="74" t="s">
        <v>6</v>
      </c>
      <c r="D10" s="74" t="s">
        <v>8</v>
      </c>
      <c r="E10" s="74" t="s">
        <v>9</v>
      </c>
      <c r="F10" s="74" t="s">
        <v>7</v>
      </c>
      <c r="G10" s="74" t="s">
        <v>91</v>
      </c>
      <c r="H10" s="74" t="s">
        <v>85</v>
      </c>
      <c r="I10" s="74" t="s">
        <v>86</v>
      </c>
      <c r="J10" s="74" t="s">
        <v>92</v>
      </c>
      <c r="K10" s="9" t="s">
        <v>1</v>
      </c>
      <c r="L10" s="10"/>
      <c r="M10" s="74" t="s">
        <v>75</v>
      </c>
      <c r="N10" s="74" t="s">
        <v>93</v>
      </c>
    </row>
    <row r="11" spans="1:14" ht="15.75" customHeight="1" x14ac:dyDescent="0.2">
      <c r="A11" s="97"/>
      <c r="B11" s="75"/>
      <c r="C11" s="75"/>
      <c r="D11" s="75"/>
      <c r="E11" s="75"/>
      <c r="F11" s="75"/>
      <c r="G11" s="75"/>
      <c r="H11" s="75"/>
      <c r="I11" s="75"/>
      <c r="J11" s="75"/>
      <c r="K11" s="77" t="s">
        <v>11</v>
      </c>
      <c r="L11" s="100" t="s">
        <v>12</v>
      </c>
      <c r="M11" s="75"/>
      <c r="N11" s="75"/>
    </row>
    <row r="12" spans="1:14" ht="96.75" customHeight="1" x14ac:dyDescent="0.2">
      <c r="A12" s="98"/>
      <c r="B12" s="76"/>
      <c r="C12" s="76"/>
      <c r="D12" s="76"/>
      <c r="E12" s="76"/>
      <c r="F12" s="76"/>
      <c r="G12" s="76"/>
      <c r="H12" s="76"/>
      <c r="I12" s="76"/>
      <c r="J12" s="76"/>
      <c r="K12" s="78"/>
      <c r="L12" s="101"/>
      <c r="M12" s="76"/>
      <c r="N12" s="76"/>
    </row>
    <row r="13" spans="1:14" ht="33" customHeight="1" x14ac:dyDescent="0.2">
      <c r="A13" s="11" t="s">
        <v>25</v>
      </c>
      <c r="B13" s="11" t="s">
        <v>26</v>
      </c>
      <c r="C13" s="11" t="s">
        <v>27</v>
      </c>
      <c r="D13" s="11" t="s">
        <v>28</v>
      </c>
      <c r="E13" s="11" t="s">
        <v>29</v>
      </c>
      <c r="F13" s="11" t="s">
        <v>30</v>
      </c>
      <c r="G13" s="11" t="s">
        <v>34</v>
      </c>
      <c r="H13" s="11" t="s">
        <v>35</v>
      </c>
      <c r="I13" s="11" t="s">
        <v>31</v>
      </c>
      <c r="J13" s="11" t="s">
        <v>48</v>
      </c>
      <c r="K13" s="11" t="s">
        <v>36</v>
      </c>
      <c r="L13" s="11" t="s">
        <v>37</v>
      </c>
      <c r="M13" s="11" t="s">
        <v>38</v>
      </c>
      <c r="N13" s="12" t="s">
        <v>39</v>
      </c>
    </row>
    <row r="14" spans="1:14" s="17" customFormat="1" ht="46.5" customHeight="1" x14ac:dyDescent="0.25">
      <c r="A14" s="13" t="s">
        <v>99</v>
      </c>
      <c r="B14" s="14">
        <v>2336000</v>
      </c>
      <c r="C14" s="14" t="s">
        <v>100</v>
      </c>
      <c r="D14" s="14" t="s">
        <v>101</v>
      </c>
      <c r="E14" s="121" t="s">
        <v>102</v>
      </c>
      <c r="F14" s="122">
        <v>43454</v>
      </c>
      <c r="G14" s="14">
        <v>1284900</v>
      </c>
      <c r="H14" s="13">
        <v>0</v>
      </c>
      <c r="I14" s="14">
        <v>185151</v>
      </c>
      <c r="J14" s="15">
        <f>+K14+L14</f>
        <v>0</v>
      </c>
      <c r="K14" s="14">
        <v>0</v>
      </c>
      <c r="L14" s="16">
        <v>0</v>
      </c>
      <c r="M14" s="15">
        <f>+J14+I14</f>
        <v>185151</v>
      </c>
      <c r="N14" s="14">
        <v>1099749</v>
      </c>
    </row>
    <row r="15" spans="1:14" s="17" customFormat="1" ht="35.25" customHeight="1" x14ac:dyDescent="0.25">
      <c r="A15" s="18" t="s">
        <v>103</v>
      </c>
      <c r="B15" s="19">
        <v>1999990</v>
      </c>
      <c r="C15" s="19" t="s">
        <v>104</v>
      </c>
      <c r="D15" s="14" t="s">
        <v>101</v>
      </c>
      <c r="E15" s="51" t="s">
        <v>105</v>
      </c>
      <c r="F15" s="123">
        <v>48350</v>
      </c>
      <c r="G15" s="19">
        <v>1388885</v>
      </c>
      <c r="H15" s="18">
        <v>0</v>
      </c>
      <c r="I15" s="19">
        <v>133332</v>
      </c>
      <c r="J15" s="15">
        <f>+K15+L15</f>
        <v>47643</v>
      </c>
      <c r="K15" s="19">
        <v>47643</v>
      </c>
      <c r="L15" s="20">
        <v>0</v>
      </c>
      <c r="M15" s="15">
        <f t="shared" ref="M15:M16" si="0">+J15+I15</f>
        <v>180975</v>
      </c>
      <c r="N15" s="19">
        <v>1255553</v>
      </c>
    </row>
    <row r="16" spans="1:14" s="17" customFormat="1" ht="24" customHeight="1" x14ac:dyDescent="0.25">
      <c r="A16" s="18" t="s">
        <v>106</v>
      </c>
      <c r="B16" s="19">
        <v>5500000</v>
      </c>
      <c r="C16" s="19" t="s">
        <v>107</v>
      </c>
      <c r="D16" s="14" t="s">
        <v>101</v>
      </c>
      <c r="E16" s="19" t="s">
        <v>108</v>
      </c>
      <c r="F16" s="123">
        <v>51646</v>
      </c>
      <c r="G16" s="19">
        <v>2144995</v>
      </c>
      <c r="H16" s="18">
        <v>2794754</v>
      </c>
      <c r="I16" s="19">
        <v>91000</v>
      </c>
      <c r="J16" s="15">
        <f t="shared" ref="J16" si="1">+K16+L16</f>
        <v>96142</v>
      </c>
      <c r="K16" s="19">
        <v>84489</v>
      </c>
      <c r="L16" s="20">
        <v>11653</v>
      </c>
      <c r="M16" s="15">
        <f t="shared" si="0"/>
        <v>187142</v>
      </c>
      <c r="N16" s="19">
        <v>4848749</v>
      </c>
    </row>
    <row r="17" spans="1:15" s="17" customFormat="1" ht="21" customHeight="1" x14ac:dyDescent="0.25">
      <c r="A17" s="93" t="s">
        <v>2</v>
      </c>
      <c r="B17" s="94"/>
      <c r="C17" s="94"/>
      <c r="D17" s="94"/>
      <c r="E17" s="94"/>
      <c r="F17" s="95"/>
      <c r="G17" s="21">
        <f>SUM(G14:G16)</f>
        <v>4818780</v>
      </c>
      <c r="H17" s="21">
        <f>SUM(H14:H16)</f>
        <v>2794754</v>
      </c>
      <c r="I17" s="21">
        <f>SUM(I14:I16)</f>
        <v>409483</v>
      </c>
      <c r="J17" s="21">
        <f>SUM(J14:J16)</f>
        <v>143785</v>
      </c>
      <c r="K17" s="21">
        <f>SUM(K14:K16)</f>
        <v>132132</v>
      </c>
      <c r="L17" s="21">
        <f>SUM(L14:L16)</f>
        <v>11653</v>
      </c>
      <c r="M17" s="21">
        <f>SUM(M14:M16)</f>
        <v>553268</v>
      </c>
      <c r="N17" s="21">
        <f>SUM(N14:N16)</f>
        <v>7204051</v>
      </c>
    </row>
    <row r="18" spans="1:15" s="17" customFormat="1" ht="15.75" x14ac:dyDescent="0.2">
      <c r="A18" s="22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5" ht="18.75" customHeight="1" x14ac:dyDescent="0.2">
      <c r="A19" s="63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5" ht="29.25" customHeight="1" x14ac:dyDescent="0.2">
      <c r="A20" s="79" t="s">
        <v>59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80"/>
      <c r="M20" s="80"/>
      <c r="N20" s="80"/>
      <c r="O20" s="82"/>
    </row>
    <row r="21" spans="1:15" ht="30" customHeight="1" x14ac:dyDescent="0.2">
      <c r="A21" s="81" t="s">
        <v>71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  <c r="M21" s="82"/>
      <c r="N21" s="82"/>
    </row>
    <row r="22" spans="1:15" ht="13.5" customHeight="1" x14ac:dyDescent="0.2">
      <c r="A22" s="79" t="s">
        <v>73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5" s="17" customFormat="1" ht="24.75" customHeight="1" x14ac:dyDescent="0.2">
      <c r="A23" s="79" t="s">
        <v>98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2"/>
      <c r="M23" s="82"/>
      <c r="N23" s="82"/>
      <c r="O23" s="82"/>
    </row>
    <row r="24" spans="1:15" s="17" customFormat="1" x14ac:dyDescent="0.2">
      <c r="A24" s="83" t="s">
        <v>72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2"/>
    </row>
    <row r="26" spans="1:15" ht="15.75" x14ac:dyDescent="0.25">
      <c r="A26" s="92" t="s">
        <v>47</v>
      </c>
      <c r="B26" s="92"/>
      <c r="C26" s="92"/>
    </row>
    <row r="27" spans="1:15" s="17" customFormat="1" ht="7.5" customHeight="1" x14ac:dyDescent="0.25">
      <c r="A27" s="24"/>
      <c r="B27" s="1"/>
      <c r="C27" s="1"/>
      <c r="D27" s="1"/>
      <c r="E27" s="1"/>
      <c r="F27" s="1"/>
      <c r="G27" s="1"/>
      <c r="H27" s="1"/>
      <c r="I27" s="1"/>
      <c r="J27" s="23"/>
      <c r="K27" s="23"/>
    </row>
    <row r="28" spans="1:15" s="17" customFormat="1" ht="122.25" customHeight="1" x14ac:dyDescent="0.2">
      <c r="A28" s="68" t="s">
        <v>42</v>
      </c>
      <c r="B28" s="88" t="s">
        <v>22</v>
      </c>
      <c r="C28" s="89"/>
      <c r="D28" s="90"/>
      <c r="E28" s="88" t="s">
        <v>23</v>
      </c>
      <c r="F28" s="89"/>
      <c r="G28" s="90"/>
      <c r="H28" s="68" t="s">
        <v>24</v>
      </c>
      <c r="I28" s="84" t="s">
        <v>75</v>
      </c>
      <c r="J28" s="68" t="s">
        <v>60</v>
      </c>
      <c r="K28" s="85" t="s">
        <v>76</v>
      </c>
      <c r="L28" s="84" t="s">
        <v>54</v>
      </c>
      <c r="M28" s="85"/>
    </row>
    <row r="29" spans="1:15" s="17" customFormat="1" ht="18" customHeight="1" x14ac:dyDescent="0.2">
      <c r="A29" s="69"/>
      <c r="B29" s="25" t="s">
        <v>65</v>
      </c>
      <c r="C29" s="25" t="s">
        <v>68</v>
      </c>
      <c r="D29" s="25" t="s">
        <v>74</v>
      </c>
      <c r="E29" s="25" t="s">
        <v>65</v>
      </c>
      <c r="F29" s="25" t="s">
        <v>68</v>
      </c>
      <c r="G29" s="25" t="s">
        <v>74</v>
      </c>
      <c r="H29" s="69"/>
      <c r="I29" s="86"/>
      <c r="J29" s="69"/>
      <c r="K29" s="87"/>
      <c r="L29" s="86"/>
      <c r="M29" s="87"/>
    </row>
    <row r="30" spans="1:15" s="17" customFormat="1" ht="27" customHeight="1" x14ac:dyDescent="0.2">
      <c r="A30" s="26" t="s">
        <v>40</v>
      </c>
      <c r="B30" s="27" t="s">
        <v>26</v>
      </c>
      <c r="C30" s="28" t="s">
        <v>27</v>
      </c>
      <c r="D30" s="26" t="s">
        <v>28</v>
      </c>
      <c r="E30" s="26" t="s">
        <v>29</v>
      </c>
      <c r="F30" s="26" t="s">
        <v>30</v>
      </c>
      <c r="G30" s="26" t="s">
        <v>34</v>
      </c>
      <c r="H30" s="29" t="s">
        <v>41</v>
      </c>
      <c r="I30" s="26" t="s">
        <v>31</v>
      </c>
      <c r="J30" s="27" t="s">
        <v>32</v>
      </c>
      <c r="K30" s="29" t="s">
        <v>33</v>
      </c>
      <c r="L30" s="70" t="s">
        <v>55</v>
      </c>
      <c r="M30" s="71"/>
    </row>
    <row r="31" spans="1:15" s="17" customFormat="1" ht="27" customHeight="1" x14ac:dyDescent="0.25">
      <c r="A31" s="30">
        <f>+B31+C31+D31+E31+F31+G31</f>
        <v>7092583</v>
      </c>
      <c r="B31" s="31">
        <v>881600</v>
      </c>
      <c r="C31" s="31">
        <v>881600</v>
      </c>
      <c r="D31" s="31">
        <v>989300</v>
      </c>
      <c r="E31" s="31">
        <v>1294376</v>
      </c>
      <c r="F31" s="31">
        <v>1427038</v>
      </c>
      <c r="G31" s="31">
        <v>1618669</v>
      </c>
      <c r="H31" s="30">
        <f>ROUND(+A31/3,0)</f>
        <v>2364194</v>
      </c>
      <c r="I31" s="31">
        <v>1082187</v>
      </c>
      <c r="J31" s="31">
        <v>901214</v>
      </c>
      <c r="K31" s="30">
        <f>+I31-J31</f>
        <v>180973</v>
      </c>
      <c r="L31" s="72">
        <f>(K31/H31)</f>
        <v>7.6547440692261298E-2</v>
      </c>
      <c r="M31" s="73"/>
    </row>
    <row r="32" spans="1:15" s="17" customFormat="1" ht="15.75" x14ac:dyDescent="0.25">
      <c r="A32" s="24"/>
      <c r="B32" s="1"/>
      <c r="C32" s="1"/>
      <c r="D32" s="1"/>
      <c r="E32" s="1"/>
      <c r="F32" s="1"/>
      <c r="G32" s="1"/>
      <c r="H32" s="1"/>
      <c r="I32" s="1"/>
      <c r="J32" s="23"/>
      <c r="K32" s="23"/>
    </row>
    <row r="33" spans="1:15" s="17" customFormat="1" ht="15.75" x14ac:dyDescent="0.2">
      <c r="A33" s="63" t="s">
        <v>0</v>
      </c>
      <c r="B33" s="1"/>
      <c r="C33" s="1"/>
      <c r="D33" s="1"/>
      <c r="E33" s="1"/>
      <c r="F33" s="1"/>
      <c r="G33" s="1"/>
      <c r="H33" s="1"/>
      <c r="I33" s="1"/>
      <c r="J33" s="23"/>
      <c r="K33" s="23"/>
    </row>
    <row r="34" spans="1:15" s="17" customFormat="1" ht="20.25" customHeight="1" x14ac:dyDescent="0.25">
      <c r="A34" s="110" t="s">
        <v>66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2"/>
    </row>
    <row r="35" spans="1:15" s="17" customFormat="1" ht="15.75" customHeight="1" x14ac:dyDescent="0.25">
      <c r="A35" s="110" t="s">
        <v>77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5" s="32" customFormat="1" ht="15" customHeight="1" x14ac:dyDescent="0.25">
      <c r="A36" s="119" t="s">
        <v>67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64"/>
      <c r="M36" s="64"/>
      <c r="N36" s="64"/>
    </row>
    <row r="37" spans="1:15" s="33" customFormat="1" ht="17.25" customHeight="1" x14ac:dyDescent="0.25">
      <c r="A37" s="119" t="s">
        <v>94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</row>
    <row r="38" spans="1:15" s="33" customFormat="1" ht="15" x14ac:dyDescent="0.25">
      <c r="A38" s="119" t="s">
        <v>95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5" s="17" customFormat="1" ht="15.75" x14ac:dyDescent="0.2">
      <c r="A39" s="65" t="s">
        <v>96</v>
      </c>
      <c r="B39" s="65"/>
      <c r="C39" s="65"/>
      <c r="D39" s="65"/>
      <c r="E39" s="65"/>
      <c r="F39" s="65"/>
      <c r="G39" s="65"/>
      <c r="H39" s="65"/>
      <c r="I39" s="65"/>
      <c r="J39" s="66"/>
      <c r="K39" s="66"/>
      <c r="L39" s="67"/>
      <c r="M39" s="67"/>
      <c r="N39" s="67"/>
    </row>
    <row r="40" spans="1:15" s="17" customFormat="1" ht="15.75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6"/>
      <c r="K40" s="66"/>
      <c r="L40" s="67"/>
      <c r="M40" s="67"/>
      <c r="N40" s="67"/>
    </row>
    <row r="41" spans="1:15" s="17" customFormat="1" ht="19.5" customHeight="1" x14ac:dyDescent="0.25">
      <c r="A41" s="7" t="s">
        <v>4</v>
      </c>
      <c r="B41" s="22"/>
      <c r="C41" s="22"/>
      <c r="D41" s="22"/>
      <c r="E41" s="22"/>
      <c r="F41" s="22"/>
      <c r="G41" s="22"/>
      <c r="H41" s="1"/>
      <c r="I41" s="1"/>
      <c r="J41" s="23"/>
      <c r="K41" s="23"/>
    </row>
    <row r="42" spans="1:15" s="17" customFormat="1" ht="5.25" hidden="1" customHeight="1" x14ac:dyDescent="0.2">
      <c r="A42" s="8"/>
      <c r="B42" s="22"/>
      <c r="C42" s="22"/>
      <c r="D42" s="22"/>
      <c r="E42" s="22"/>
      <c r="F42" s="22"/>
      <c r="G42" s="22"/>
      <c r="H42" s="1"/>
      <c r="I42" s="1"/>
      <c r="J42" s="23"/>
      <c r="K42" s="23"/>
    </row>
    <row r="43" spans="1:15" s="17" customFormat="1" ht="132" customHeight="1" x14ac:dyDescent="0.2">
      <c r="A43" s="34" t="s">
        <v>16</v>
      </c>
      <c r="B43" s="34" t="s">
        <v>49</v>
      </c>
      <c r="C43" s="34" t="s">
        <v>21</v>
      </c>
      <c r="D43" s="34" t="s">
        <v>17</v>
      </c>
      <c r="E43" s="34" t="s">
        <v>43</v>
      </c>
      <c r="F43" s="34" t="s">
        <v>78</v>
      </c>
      <c r="G43" s="34" t="s">
        <v>79</v>
      </c>
      <c r="H43" s="1"/>
      <c r="I43" s="1"/>
      <c r="J43" s="35"/>
      <c r="K43" s="35"/>
    </row>
    <row r="44" spans="1:15" s="17" customFormat="1" x14ac:dyDescent="0.2">
      <c r="A44" s="36" t="s">
        <v>25</v>
      </c>
      <c r="B44" s="36" t="s">
        <v>26</v>
      </c>
      <c r="C44" s="36" t="s">
        <v>27</v>
      </c>
      <c r="D44" s="36" t="s">
        <v>28</v>
      </c>
      <c r="E44" s="36" t="s">
        <v>29</v>
      </c>
      <c r="F44" s="36" t="s">
        <v>30</v>
      </c>
      <c r="G44" s="36" t="s">
        <v>34</v>
      </c>
      <c r="H44" s="1"/>
      <c r="I44" s="1"/>
      <c r="J44" s="35"/>
      <c r="K44" s="35"/>
    </row>
    <row r="45" spans="1:15" s="17" customFormat="1" ht="24" customHeight="1" x14ac:dyDescent="0.25">
      <c r="A45" s="37" t="s">
        <v>13</v>
      </c>
      <c r="B45" s="14"/>
      <c r="C45" s="38"/>
      <c r="D45" s="37"/>
      <c r="E45" s="37"/>
      <c r="F45" s="37"/>
      <c r="G45" s="37"/>
      <c r="H45" s="1"/>
      <c r="I45" s="1"/>
      <c r="J45" s="23"/>
      <c r="K45" s="23"/>
    </row>
    <row r="46" spans="1:15" s="35" customFormat="1" ht="24" customHeight="1" x14ac:dyDescent="0.25">
      <c r="A46" s="37" t="s">
        <v>14</v>
      </c>
      <c r="B46" s="14"/>
      <c r="C46" s="37"/>
      <c r="D46" s="37"/>
      <c r="E46" s="37"/>
      <c r="F46" s="37"/>
      <c r="G46" s="37"/>
      <c r="H46" s="1"/>
      <c r="I46" s="1"/>
      <c r="J46" s="23"/>
      <c r="K46" s="23"/>
    </row>
    <row r="47" spans="1:15" s="35" customFormat="1" ht="24" customHeight="1" x14ac:dyDescent="0.25">
      <c r="A47" s="37" t="s">
        <v>15</v>
      </c>
      <c r="B47" s="14"/>
      <c r="C47" s="37"/>
      <c r="D47" s="37"/>
      <c r="E47" s="37"/>
      <c r="F47" s="37"/>
      <c r="G47" s="37"/>
      <c r="H47" s="1"/>
      <c r="I47" s="1"/>
      <c r="J47" s="23"/>
      <c r="K47" s="23"/>
    </row>
    <row r="48" spans="1:15" s="35" customFormat="1" ht="20.25" customHeight="1" x14ac:dyDescent="0.2">
      <c r="A48" s="39"/>
      <c r="B48" s="40"/>
      <c r="C48" s="40"/>
      <c r="D48" s="40"/>
      <c r="E48" s="41" t="s">
        <v>2</v>
      </c>
      <c r="F48" s="42">
        <f>SUM(F45:F47)</f>
        <v>0</v>
      </c>
      <c r="G48" s="42">
        <f>SUM(G45:G47)</f>
        <v>0</v>
      </c>
      <c r="H48" s="1"/>
      <c r="I48" s="1"/>
      <c r="J48" s="23"/>
      <c r="K48" s="23"/>
    </row>
    <row r="49" spans="1:14" s="35" customFormat="1" ht="15.75" x14ac:dyDescent="0.2">
      <c r="H49" s="23"/>
      <c r="I49" s="23"/>
      <c r="J49" s="23"/>
      <c r="K49" s="23"/>
    </row>
    <row r="50" spans="1:14" s="35" customFormat="1" ht="15.75" x14ac:dyDescent="0.2">
      <c r="A50" s="63" t="s">
        <v>50</v>
      </c>
      <c r="H50" s="23"/>
      <c r="I50" s="23"/>
      <c r="J50" s="23"/>
      <c r="K50" s="23"/>
    </row>
    <row r="51" spans="1:14" s="35" customFormat="1" ht="15" x14ac:dyDescent="0.25">
      <c r="A51" s="83" t="s">
        <v>97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s="35" customFormat="1" ht="15.75" x14ac:dyDescent="0.2">
      <c r="A52" s="1"/>
      <c r="H52" s="23"/>
      <c r="I52" s="23"/>
      <c r="J52" s="23"/>
      <c r="K52" s="23"/>
    </row>
    <row r="53" spans="1:14" s="35" customFormat="1" ht="110.25" customHeight="1" x14ac:dyDescent="0.2">
      <c r="A53" s="34" t="s">
        <v>80</v>
      </c>
      <c r="B53" s="34" t="s">
        <v>81</v>
      </c>
      <c r="C53" s="34" t="s">
        <v>82</v>
      </c>
      <c r="D53" s="115" t="s">
        <v>83</v>
      </c>
      <c r="E53" s="116"/>
      <c r="H53" s="23"/>
      <c r="I53" s="23"/>
      <c r="J53" s="23"/>
      <c r="K53" s="23"/>
    </row>
    <row r="54" spans="1:14" s="35" customFormat="1" ht="15.75" x14ac:dyDescent="0.2">
      <c r="A54" s="43" t="s">
        <v>25</v>
      </c>
      <c r="B54" s="43" t="s">
        <v>26</v>
      </c>
      <c r="C54" s="43" t="s">
        <v>27</v>
      </c>
      <c r="D54" s="117" t="s">
        <v>44</v>
      </c>
      <c r="E54" s="118"/>
      <c r="H54" s="23"/>
      <c r="I54" s="23"/>
      <c r="J54" s="23"/>
      <c r="K54" s="23"/>
    </row>
    <row r="55" spans="1:14" s="35" customFormat="1" ht="23.25" customHeight="1" x14ac:dyDescent="0.25">
      <c r="A55" s="44"/>
      <c r="B55" s="45"/>
      <c r="C55" s="45"/>
      <c r="D55" s="113" t="e">
        <f>+A55/(+B55+C55)</f>
        <v>#DIV/0!</v>
      </c>
      <c r="E55" s="114"/>
      <c r="F55" s="46"/>
      <c r="G55" s="46"/>
      <c r="H55" s="23"/>
      <c r="I55" s="23"/>
      <c r="J55" s="23"/>
      <c r="K55" s="23"/>
    </row>
    <row r="56" spans="1:14" s="35" customFormat="1" ht="13.5" customHeight="1" x14ac:dyDescent="0.2">
      <c r="A56" s="22"/>
      <c r="B56" s="22"/>
      <c r="C56" s="22"/>
      <c r="D56" s="22"/>
      <c r="E56" s="22"/>
      <c r="F56" s="22"/>
      <c r="G56" s="22"/>
      <c r="H56" s="23"/>
      <c r="I56" s="23"/>
      <c r="J56" s="23"/>
      <c r="K56" s="23"/>
    </row>
    <row r="57" spans="1:14" s="35" customFormat="1" ht="15.75" x14ac:dyDescent="0.25">
      <c r="A57" s="7" t="s">
        <v>62</v>
      </c>
      <c r="B57" s="22"/>
      <c r="C57" s="22"/>
      <c r="D57" s="22"/>
      <c r="E57" s="22"/>
      <c r="F57" s="22"/>
      <c r="G57" s="22"/>
      <c r="H57" s="23"/>
      <c r="I57" s="23"/>
      <c r="J57" s="23"/>
      <c r="K57" s="23"/>
    </row>
    <row r="58" spans="1:14" s="35" customFormat="1" ht="11.25" customHeight="1" x14ac:dyDescent="0.2">
      <c r="A58" s="8"/>
      <c r="B58" s="22"/>
      <c r="C58" s="22"/>
      <c r="D58" s="22"/>
      <c r="E58" s="22"/>
      <c r="F58" s="22"/>
      <c r="G58" s="22"/>
      <c r="H58" s="23"/>
      <c r="I58" s="23"/>
      <c r="J58" s="23"/>
      <c r="K58" s="23"/>
    </row>
    <row r="59" spans="1:14" s="17" customFormat="1" ht="15.75" customHeight="1" x14ac:dyDescent="0.2">
      <c r="A59" s="107" t="s">
        <v>58</v>
      </c>
      <c r="B59" s="107" t="s">
        <v>56</v>
      </c>
      <c r="C59" s="74" t="s">
        <v>5</v>
      </c>
      <c r="D59" s="74" t="s">
        <v>64</v>
      </c>
      <c r="E59" s="74" t="s">
        <v>8</v>
      </c>
      <c r="F59" s="74" t="s">
        <v>51</v>
      </c>
      <c r="G59" s="74" t="s">
        <v>84</v>
      </c>
      <c r="H59" s="74" t="s">
        <v>85</v>
      </c>
      <c r="I59" s="74" t="s">
        <v>86</v>
      </c>
      <c r="J59" s="74" t="s">
        <v>87</v>
      </c>
      <c r="K59" s="74" t="s">
        <v>88</v>
      </c>
    </row>
    <row r="60" spans="1:14" s="17" customFormat="1" ht="12.75" customHeight="1" x14ac:dyDescent="0.2">
      <c r="A60" s="108"/>
      <c r="B60" s="108"/>
      <c r="C60" s="75"/>
      <c r="D60" s="75"/>
      <c r="E60" s="75"/>
      <c r="F60" s="75"/>
      <c r="G60" s="75"/>
      <c r="H60" s="75"/>
      <c r="I60" s="75"/>
      <c r="J60" s="75"/>
      <c r="K60" s="75"/>
    </row>
    <row r="61" spans="1:14" s="17" customFormat="1" ht="69.75" customHeight="1" x14ac:dyDescent="0.2">
      <c r="A61" s="109"/>
      <c r="B61" s="109"/>
      <c r="C61" s="76"/>
      <c r="D61" s="76"/>
      <c r="E61" s="76"/>
      <c r="F61" s="76"/>
      <c r="G61" s="76"/>
      <c r="H61" s="76"/>
      <c r="I61" s="76"/>
      <c r="J61" s="76"/>
      <c r="K61" s="76"/>
    </row>
    <row r="62" spans="1:14" s="17" customFormat="1" ht="15.75" x14ac:dyDescent="0.2">
      <c r="A62" s="11" t="s">
        <v>25</v>
      </c>
      <c r="B62" s="11" t="s">
        <v>26</v>
      </c>
      <c r="C62" s="11" t="s">
        <v>27</v>
      </c>
      <c r="D62" s="11" t="s">
        <v>28</v>
      </c>
      <c r="E62" s="11" t="s">
        <v>30</v>
      </c>
      <c r="F62" s="11" t="s">
        <v>34</v>
      </c>
      <c r="G62" s="11" t="s">
        <v>35</v>
      </c>
      <c r="H62" s="11" t="s">
        <v>31</v>
      </c>
      <c r="I62" s="11" t="s">
        <v>46</v>
      </c>
      <c r="J62" s="47" t="s">
        <v>36</v>
      </c>
      <c r="K62" s="48" t="s">
        <v>37</v>
      </c>
    </row>
    <row r="63" spans="1:14" s="17" customFormat="1" ht="19.5" customHeight="1" x14ac:dyDescent="0.25">
      <c r="A63" s="49" t="s">
        <v>13</v>
      </c>
      <c r="B63" s="50"/>
      <c r="C63" s="51"/>
      <c r="D63" s="51"/>
      <c r="E63" s="51"/>
      <c r="F63" s="51"/>
      <c r="G63" s="18"/>
      <c r="H63" s="19"/>
      <c r="I63" s="19"/>
      <c r="J63" s="19"/>
      <c r="K63" s="52"/>
    </row>
    <row r="64" spans="1:14" s="17" customFormat="1" ht="19.5" customHeight="1" x14ac:dyDescent="0.25">
      <c r="A64" s="53" t="s">
        <v>14</v>
      </c>
      <c r="B64" s="50"/>
      <c r="C64" s="51"/>
      <c r="D64" s="51"/>
      <c r="E64" s="51"/>
      <c r="F64" s="51"/>
      <c r="G64" s="18"/>
      <c r="H64" s="19"/>
      <c r="I64" s="19"/>
      <c r="J64" s="19"/>
      <c r="K64" s="52"/>
    </row>
    <row r="65" spans="1:13" s="17" customFormat="1" ht="19.5" customHeight="1" x14ac:dyDescent="0.25">
      <c r="A65" s="53" t="s">
        <v>15</v>
      </c>
      <c r="B65" s="50"/>
      <c r="C65" s="51"/>
      <c r="D65" s="51"/>
      <c r="E65" s="51"/>
      <c r="F65" s="51"/>
      <c r="G65" s="18"/>
      <c r="H65" s="19"/>
      <c r="I65" s="19"/>
      <c r="J65" s="19"/>
      <c r="K65" s="52"/>
    </row>
    <row r="66" spans="1:13" s="35" customFormat="1" ht="21.75" customHeight="1" x14ac:dyDescent="0.25">
      <c r="A66" s="39"/>
      <c r="B66" s="54"/>
      <c r="C66" s="54"/>
      <c r="D66" s="54"/>
      <c r="E66" s="55"/>
      <c r="F66" s="21">
        <f>SUM(F63:F65)</f>
        <v>0</v>
      </c>
      <c r="G66" s="21">
        <f t="shared" ref="G66:K66" si="2">SUM(G63:G65)</f>
        <v>0</v>
      </c>
      <c r="H66" s="21">
        <f t="shared" si="2"/>
        <v>0</v>
      </c>
      <c r="I66" s="21">
        <f t="shared" si="2"/>
        <v>0</v>
      </c>
      <c r="J66" s="56">
        <f t="shared" si="2"/>
        <v>0</v>
      </c>
      <c r="K66" s="56">
        <f t="shared" si="2"/>
        <v>0</v>
      </c>
    </row>
    <row r="67" spans="1:13" s="35" customFormat="1" ht="15.75" x14ac:dyDescent="0.2">
      <c r="A67" s="22"/>
      <c r="B67" s="22"/>
      <c r="C67" s="22"/>
      <c r="D67" s="22"/>
      <c r="E67" s="22"/>
      <c r="F67" s="22"/>
      <c r="G67" s="22"/>
      <c r="H67" s="23"/>
      <c r="I67" s="23"/>
      <c r="J67" s="23"/>
      <c r="K67" s="23"/>
    </row>
    <row r="68" spans="1:13" s="35" customFormat="1" ht="15.75" x14ac:dyDescent="0.25">
      <c r="A68" s="7" t="s">
        <v>63</v>
      </c>
      <c r="B68" s="22"/>
      <c r="C68" s="22"/>
      <c r="D68" s="22"/>
      <c r="E68" s="22"/>
      <c r="F68" s="22"/>
      <c r="G68" s="22"/>
      <c r="H68" s="23"/>
      <c r="I68" s="23"/>
      <c r="J68" s="1"/>
      <c r="K68" s="1"/>
      <c r="L68" s="1"/>
    </row>
    <row r="69" spans="1:13" s="35" customFormat="1" ht="15.75" x14ac:dyDescent="0.2">
      <c r="A69" s="8"/>
      <c r="B69" s="22"/>
      <c r="C69" s="22"/>
      <c r="D69" s="22"/>
      <c r="E69" s="22"/>
      <c r="F69" s="22"/>
      <c r="G69" s="22"/>
      <c r="H69" s="23"/>
      <c r="I69" s="23"/>
      <c r="J69" s="1"/>
      <c r="K69" s="1"/>
      <c r="L69" s="1"/>
    </row>
    <row r="70" spans="1:13" s="17" customFormat="1" ht="111.75" customHeight="1" x14ac:dyDescent="0.2">
      <c r="A70" s="57" t="s">
        <v>16</v>
      </c>
      <c r="B70" s="34" t="s">
        <v>19</v>
      </c>
      <c r="C70" s="34" t="s">
        <v>18</v>
      </c>
      <c r="D70" s="34" t="s">
        <v>45</v>
      </c>
      <c r="E70" s="34" t="s">
        <v>20</v>
      </c>
      <c r="F70" s="34" t="s">
        <v>89</v>
      </c>
      <c r="G70" s="34" t="s">
        <v>90</v>
      </c>
      <c r="H70" s="35"/>
      <c r="I70" s="35"/>
      <c r="J70" s="1"/>
      <c r="K70" s="1"/>
      <c r="L70" s="1"/>
    </row>
    <row r="71" spans="1:13" s="17" customFormat="1" x14ac:dyDescent="0.2">
      <c r="A71" s="11" t="s">
        <v>25</v>
      </c>
      <c r="B71" s="11" t="s">
        <v>26</v>
      </c>
      <c r="C71" s="11" t="s">
        <v>27</v>
      </c>
      <c r="D71" s="11" t="s">
        <v>28</v>
      </c>
      <c r="E71" s="11" t="s">
        <v>29</v>
      </c>
      <c r="F71" s="11" t="s">
        <v>30</v>
      </c>
      <c r="G71" s="12" t="s">
        <v>34</v>
      </c>
      <c r="H71" s="35"/>
      <c r="I71" s="35"/>
      <c r="J71" s="1"/>
      <c r="K71" s="1"/>
      <c r="L71" s="1"/>
    </row>
    <row r="72" spans="1:13" s="17" customFormat="1" ht="20.25" customHeight="1" x14ac:dyDescent="0.2">
      <c r="A72" s="58" t="s">
        <v>13</v>
      </c>
      <c r="B72" s="59"/>
      <c r="C72" s="58"/>
      <c r="D72" s="58"/>
      <c r="E72" s="58"/>
      <c r="F72" s="58"/>
      <c r="G72" s="58"/>
      <c r="H72" s="23"/>
      <c r="I72" s="23"/>
      <c r="J72" s="1"/>
      <c r="K72" s="1"/>
      <c r="L72" s="1"/>
    </row>
    <row r="73" spans="1:13" ht="20.25" customHeight="1" x14ac:dyDescent="0.2">
      <c r="A73" s="58" t="s">
        <v>14</v>
      </c>
      <c r="B73" s="59"/>
      <c r="C73" s="58"/>
      <c r="D73" s="58"/>
      <c r="E73" s="58"/>
      <c r="F73" s="58"/>
      <c r="G73" s="58"/>
      <c r="H73" s="23"/>
      <c r="I73" s="23"/>
    </row>
    <row r="74" spans="1:13" ht="20.25" customHeight="1" x14ac:dyDescent="0.2">
      <c r="A74" s="58" t="s">
        <v>15</v>
      </c>
      <c r="B74" s="59"/>
      <c r="C74" s="58"/>
      <c r="D74" s="58"/>
      <c r="E74" s="58"/>
      <c r="F74" s="58"/>
      <c r="G74" s="58"/>
      <c r="H74" s="23"/>
      <c r="I74" s="23"/>
    </row>
    <row r="75" spans="1:13" ht="20.25" customHeight="1" x14ac:dyDescent="0.2">
      <c r="A75" s="39"/>
      <c r="B75" s="60"/>
      <c r="C75" s="60"/>
      <c r="D75" s="60"/>
      <c r="E75" s="61"/>
      <c r="F75" s="62">
        <f>SUM(F72:F74)</f>
        <v>0</v>
      </c>
      <c r="G75" s="62">
        <f>SUM(G72:G74)</f>
        <v>0</v>
      </c>
      <c r="H75" s="23"/>
      <c r="I75" s="23"/>
    </row>
    <row r="76" spans="1:13" ht="26.25" customHeight="1" x14ac:dyDescent="0.2"/>
    <row r="77" spans="1:13" ht="16.5" customHeight="1" x14ac:dyDescent="0.2">
      <c r="A77" s="5"/>
      <c r="B77" s="5"/>
      <c r="C77" s="5"/>
      <c r="D77" s="5"/>
      <c r="E77" s="5"/>
    </row>
    <row r="78" spans="1:13" ht="15" x14ac:dyDescent="0.25">
      <c r="A78" s="105" t="s">
        <v>52</v>
      </c>
      <c r="B78" s="106"/>
      <c r="C78" s="106"/>
      <c r="D78" s="106"/>
      <c r="E78" s="106"/>
      <c r="J78" s="102" t="s">
        <v>53</v>
      </c>
      <c r="K78" s="103"/>
      <c r="L78" s="103"/>
      <c r="M78" s="103"/>
    </row>
    <row r="79" spans="1:13" ht="15" x14ac:dyDescent="0.25">
      <c r="A79" s="104" t="s">
        <v>110</v>
      </c>
      <c r="B79" s="103"/>
      <c r="C79" s="103"/>
      <c r="D79" s="103"/>
      <c r="E79" s="103"/>
      <c r="J79" s="104" t="s">
        <v>111</v>
      </c>
      <c r="K79" s="103"/>
      <c r="L79" s="103"/>
      <c r="M79" s="103"/>
    </row>
  </sheetData>
  <mergeCells count="59">
    <mergeCell ref="A34:O34"/>
    <mergeCell ref="D55:E55"/>
    <mergeCell ref="G59:G61"/>
    <mergeCell ref="D53:E53"/>
    <mergeCell ref="D54:E54"/>
    <mergeCell ref="H59:H61"/>
    <mergeCell ref="A51:N51"/>
    <mergeCell ref="A35:N35"/>
    <mergeCell ref="A37:N37"/>
    <mergeCell ref="A38:N38"/>
    <mergeCell ref="A36:K36"/>
    <mergeCell ref="J78:M78"/>
    <mergeCell ref="J79:M79"/>
    <mergeCell ref="A78:E78"/>
    <mergeCell ref="A79:E79"/>
    <mergeCell ref="A59:A61"/>
    <mergeCell ref="E59:E61"/>
    <mergeCell ref="F59:F61"/>
    <mergeCell ref="I59:I61"/>
    <mergeCell ref="B59:B61"/>
    <mergeCell ref="C59:C61"/>
    <mergeCell ref="D59:D61"/>
    <mergeCell ref="K59:K61"/>
    <mergeCell ref="J59:J61"/>
    <mergeCell ref="A3:N3"/>
    <mergeCell ref="A26:C26"/>
    <mergeCell ref="A17:F17"/>
    <mergeCell ref="A7:H7"/>
    <mergeCell ref="A10:A12"/>
    <mergeCell ref="B10:B12"/>
    <mergeCell ref="C10:C12"/>
    <mergeCell ref="A5:N5"/>
    <mergeCell ref="A6:N6"/>
    <mergeCell ref="M10:M12"/>
    <mergeCell ref="N10:N12"/>
    <mergeCell ref="L11:L12"/>
    <mergeCell ref="A20:O20"/>
    <mergeCell ref="A23:O23"/>
    <mergeCell ref="B28:D28"/>
    <mergeCell ref="E28:G28"/>
    <mergeCell ref="I28:I29"/>
    <mergeCell ref="J28:J29"/>
    <mergeCell ref="K28:K29"/>
    <mergeCell ref="A28:A29"/>
    <mergeCell ref="L30:M30"/>
    <mergeCell ref="L31:M31"/>
    <mergeCell ref="J10:J12"/>
    <mergeCell ref="K11:K12"/>
    <mergeCell ref="I10:I12"/>
    <mergeCell ref="D10:D12"/>
    <mergeCell ref="E10:E12"/>
    <mergeCell ref="F10:F12"/>
    <mergeCell ref="G10:G12"/>
    <mergeCell ref="H10:H12"/>
    <mergeCell ref="A22:N22"/>
    <mergeCell ref="A21:N21"/>
    <mergeCell ref="A24:O24"/>
    <mergeCell ref="H28:H29"/>
    <mergeCell ref="L28:M29"/>
  </mergeCells>
  <conditionalFormatting sqref="I31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Argatska</cp:lastModifiedBy>
  <cp:lastPrinted>2023-04-26T13:36:18Z</cp:lastPrinted>
  <dcterms:created xsi:type="dcterms:W3CDTF">2016-06-20T13:38:46Z</dcterms:created>
  <dcterms:modified xsi:type="dcterms:W3CDTF">2023-04-26T13:38:49Z</dcterms:modified>
</cp:coreProperties>
</file>